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tandard_ambientali_2024/"/>
    </mc:Choice>
  </mc:AlternateContent>
  <xr:revisionPtr revIDLastSave="0" documentId="8_{FA09D8BF-DCCD-4203-AA0C-F1656A7BAB29}" xr6:coauthVersionLast="47" xr6:coauthVersionMax="47" xr10:uidLastSave="{00000000-0000-0000-0000-000000000000}"/>
  <bookViews>
    <workbookView xWindow="28680" yWindow="-120" windowWidth="29040" windowHeight="15720" xr2:uid="{470DAB34-CF69-4F05-86C3-87439BBCAD09}"/>
  </bookViews>
  <sheets>
    <sheet name="SOL Standard Ambiental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E14" i="1"/>
  <c r="E12" i="1"/>
  <c r="E13" i="1" s="1"/>
  <c r="E10" i="1"/>
  <c r="E11" i="1" s="1"/>
  <c r="E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Simona Bastianelli</author>
  </authors>
  <commentList>
    <comment ref="E14" authorId="0" shapeId="0" xr:uid="{B91E367C-2FDB-48CA-9C6A-90F558FFBFFC}">
      <text>
        <r>
          <rPr>
            <b/>
            <sz val="9"/>
            <color indexed="81"/>
            <rFont val="Tahoma"/>
            <charset val="1"/>
          </rPr>
          <t>Simona Bastianelli:</t>
        </r>
        <r>
          <rPr>
            <sz val="9"/>
            <color indexed="81"/>
            <rFont val="Tahoma"/>
            <charset val="1"/>
          </rPr>
          <t xml:space="preserve">
RETE + POZZI</t>
        </r>
      </text>
    </comment>
  </commentList>
</comments>
</file>

<file path=xl/sharedStrings.xml><?xml version="1.0" encoding="utf-8"?>
<sst xmlns="http://schemas.openxmlformats.org/spreadsheetml/2006/main" count="72" uniqueCount="61">
  <si>
    <t>SOL</t>
  </si>
  <si>
    <t>DENOMINAZIONE GESTORE</t>
  </si>
  <si>
    <t>ELBANA SERVIZI AMBIENTALI SPA</t>
  </si>
  <si>
    <t>Macrosettore</t>
  </si>
  <si>
    <t>Parametro</t>
  </si>
  <si>
    <t>Descrizione</t>
  </si>
  <si>
    <t>Unità di misura</t>
  </si>
  <si>
    <t>Valore 2024</t>
  </si>
  <si>
    <t>Dove lo trovo?</t>
  </si>
  <si>
    <t>AMBIENTALI</t>
  </si>
  <si>
    <t>Energia elettrica utilizzata</t>
  </si>
  <si>
    <t>Totale energia elettrica utilizzata</t>
  </si>
  <si>
    <r>
      <t>MWh</t>
    </r>
    <r>
      <rPr>
        <sz val="8"/>
        <color theme="1"/>
        <rFont val="Microsoft Sans Serif"/>
        <family val="2"/>
      </rPr>
      <t>e</t>
    </r>
  </si>
  <si>
    <t>Dichiarazione analisi ambientale annuale
_sistemi di gestione</t>
  </si>
  <si>
    <t>Energia prodotta</t>
  </si>
  <si>
    <t>Totale energia elettrica prodotta da fonti rinnovabili (fotovoltaico, cogenerazione, termovalorizzazione, ecc.)</t>
  </si>
  <si>
    <t>Dichiarazione FIRE</t>
  </si>
  <si>
    <t>Gasolio mezzi raccolta</t>
  </si>
  <si>
    <t>Consumo totale di gasolio mezzi adibiti alla raccolta rifiuti urbani (direttamente dei mezzi della SOL)</t>
  </si>
  <si>
    <t>Litri</t>
  </si>
  <si>
    <t>Contabilità aziendale</t>
  </si>
  <si>
    <t>Benzina mezzi raccolta</t>
  </si>
  <si>
    <t>Consumo totale di benzina mezzi adibiti alla raccolta rifiuti urbani (direttamente dei mezzi della SOL)</t>
  </si>
  <si>
    <t>Gpl mezzi raccolta</t>
  </si>
  <si>
    <t>Consumo totale di GPL mezzi adibiti alla raccolta rifiuti urbani (direttamente dei mezzi della SOL)</t>
  </si>
  <si>
    <t>kg</t>
  </si>
  <si>
    <t>Metano mezzi raccolta</t>
  </si>
  <si>
    <t>Consumo totale di metano mezzi adibiti alla raccolta rifiuti urbani (direttamente dei mezzi della SOL)</t>
  </si>
  <si>
    <t>Nmc</t>
  </si>
  <si>
    <t>Consumo energetico TOTALE</t>
  </si>
  <si>
    <t>Tonnellate equivalenti petrolio complessivo dell'organizzazione</t>
  </si>
  <si>
    <t>TEP</t>
  </si>
  <si>
    <t>Consumo carburante automezzi</t>
  </si>
  <si>
    <t>Tonnellate equivalenti petrolio riconducibile a servizi di raccolta rifiuti urbani direttamente dalla SOL</t>
  </si>
  <si>
    <t>Efficienza energetica servizio raccolta</t>
  </si>
  <si>
    <t>TEP consumo carburante/Tot. Rifiuto raccolto direttamente con mezzi della SOL</t>
  </si>
  <si>
    <t>TEP / ton</t>
  </si>
  <si>
    <t>valore riga 10 diviso le tonnellate di rifiuto raccolto dalla SOL</t>
  </si>
  <si>
    <r>
      <t>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urbana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</si>
  <si>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immessa servizio di igiene urbana da carburanti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</si>
  <si>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/anno</t>
    </r>
  </si>
  <si>
    <r>
      <t>Efficienza 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urbano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</si>
  <si>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emessa da carburanti/Tot. Rifiuto raccolto direttamente con mezzi della SOL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</si>
  <si>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/ton</t>
    </r>
  </si>
  <si>
    <t>valore riga 12 diviso le tonnellate di rifiuto raccolto dalla SOL</t>
  </si>
  <si>
    <t>Acqua approvvigionata</t>
  </si>
  <si>
    <t>Aprovvigionamento idrico complessivo</t>
  </si>
  <si>
    <t>(IN MC) Contabilità aziendale</t>
  </si>
  <si>
    <t>Rifiuti prodotti</t>
  </si>
  <si>
    <t>Totale rifiuti prodotti da impianti/attività della SOL</t>
  </si>
  <si>
    <t>ton</t>
  </si>
  <si>
    <t>Adempimenti ambientali MUD anno 2024</t>
  </si>
  <si>
    <t>Rifiuti prodotti a recupero</t>
  </si>
  <si>
    <t>Quantitativo rifiuti prodotti ed inviati a recupero</t>
  </si>
  <si>
    <t>% rifiuti prodotti a recupero</t>
  </si>
  <si>
    <t>Quantitativo rifiuti a recupero / tot. rifiuti prodotti</t>
  </si>
  <si>
    <t>%</t>
  </si>
  <si>
    <t>valore riga16 diviso valore riga 15</t>
  </si>
  <si>
    <t>Emergenze ambientali</t>
  </si>
  <si>
    <t>Numero episodi emergenza ambientale (sversamenti, incendio, ecc.)</t>
  </si>
  <si>
    <t>Nota: la suddetta tabella riguarda i servizi erogati direttamente dalla SOL (mezzi propri)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</si>
</sst>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22"/>
      <color rgb="FFFFFFFF"/>
      <name val="Arial"/>
      <family val="2"/>
    </font>
    <font>
      <sz val="8"/>
      <color theme="1"/>
      <name val="Microsoft Sans Serif"/>
      <family val="2"/>
    </font>
    <font>
      <vertAlign val="subscript"/>
      <sz val="11"/>
      <color theme="1"/>
      <name val="Microsoft Sans Serif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6FAC4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3" fontId="0" fillId="5" borderId="1" xfId="0" applyNumberForma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5" borderId="1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10" fontId="0" fillId="5" borderId="1" xfId="1" applyNumberFormat="1" applyFont="1" applyFill="1" applyBorder="1" applyAlignment="1">
      <alignment horizontal="center"/>
    </xf>
    <xf numFmtId="0" fontId="0" fillId="0" borderId="0" xfId="0" applyAlignment="1">
      <alignment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605E1-53AA-423E-8F68-A2B6C4760038}">
  <sheetPr>
    <pageSetUpPr fitToPage="1"/>
  </sheetPr>
  <dimension ref="A1:F20"/>
  <sheetViews>
    <sheetView tabSelected="1" topLeftCell="A7" workbookViewId="0">
      <selection activeCell="F3" sqref="F3"/>
    </sheetView>
  </sheetViews>
  <sheetFormatPr defaultColWidth="31.28515625" defaultRowHeight="15" x14ac:dyDescent="0.25"/>
  <cols>
    <col min="1" max="1" width="32.42578125" bestFit="1" customWidth="1"/>
    <col min="2" max="2" width="39.85546875" customWidth="1"/>
    <col min="3" max="3" width="72.28515625" style="21" customWidth="1"/>
    <col min="4" max="4" width="16.140625" bestFit="1" customWidth="1"/>
    <col min="5" max="5" width="26.140625" customWidth="1"/>
  </cols>
  <sheetData>
    <row r="1" spans="1:6" ht="15.75" thickBot="1" x14ac:dyDescent="0.3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6" x14ac:dyDescent="0.25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ht="54.95" customHeight="1" x14ac:dyDescent="0.25">
      <c r="A3" s="10" t="s">
        <v>9</v>
      </c>
      <c r="B3" s="11" t="s">
        <v>10</v>
      </c>
      <c r="C3" s="3" t="s">
        <v>11</v>
      </c>
      <c r="D3" s="12" t="s">
        <v>12</v>
      </c>
      <c r="E3" s="13">
        <v>1341032</v>
      </c>
      <c r="F3" s="14" t="s">
        <v>13</v>
      </c>
    </row>
    <row r="4" spans="1:6" ht="27" customHeight="1" x14ac:dyDescent="0.25">
      <c r="A4" s="10"/>
      <c r="B4" s="11" t="s">
        <v>14</v>
      </c>
      <c r="C4" s="3" t="s">
        <v>15</v>
      </c>
      <c r="D4" s="12" t="s">
        <v>12</v>
      </c>
      <c r="E4" s="15">
        <v>0</v>
      </c>
      <c r="F4" s="16" t="s">
        <v>16</v>
      </c>
    </row>
    <row r="5" spans="1:6" ht="27" customHeight="1" x14ac:dyDescent="0.25">
      <c r="A5" s="10"/>
      <c r="B5" s="11" t="s">
        <v>17</v>
      </c>
      <c r="C5" s="3" t="s">
        <v>18</v>
      </c>
      <c r="D5" s="12" t="s">
        <v>19</v>
      </c>
      <c r="E5" s="13">
        <v>333763.3500000012</v>
      </c>
      <c r="F5" s="17" t="s">
        <v>20</v>
      </c>
    </row>
    <row r="6" spans="1:6" ht="27" customHeight="1" x14ac:dyDescent="0.25">
      <c r="A6" s="10"/>
      <c r="B6" s="11" t="s">
        <v>21</v>
      </c>
      <c r="C6" s="3" t="s">
        <v>22</v>
      </c>
      <c r="D6" s="12" t="s">
        <v>19</v>
      </c>
      <c r="E6" s="13">
        <v>126503.93</v>
      </c>
      <c r="F6" s="17" t="s">
        <v>20</v>
      </c>
    </row>
    <row r="7" spans="1:6" ht="27" customHeight="1" x14ac:dyDescent="0.25">
      <c r="A7" s="10"/>
      <c r="B7" s="11" t="s">
        <v>23</v>
      </c>
      <c r="C7" s="3" t="s">
        <v>24</v>
      </c>
      <c r="D7" s="12" t="s">
        <v>25</v>
      </c>
      <c r="E7" s="13">
        <v>0</v>
      </c>
      <c r="F7" s="17" t="s">
        <v>20</v>
      </c>
    </row>
    <row r="8" spans="1:6" ht="27" customHeight="1" x14ac:dyDescent="0.25">
      <c r="A8" s="10"/>
      <c r="B8" s="11" t="s">
        <v>26</v>
      </c>
      <c r="C8" s="3" t="s">
        <v>27</v>
      </c>
      <c r="D8" s="12" t="s">
        <v>28</v>
      </c>
      <c r="E8" s="13">
        <v>0</v>
      </c>
      <c r="F8" s="17" t="s">
        <v>20</v>
      </c>
    </row>
    <row r="9" spans="1:6" ht="54.95" customHeight="1" x14ac:dyDescent="0.25">
      <c r="A9" s="10"/>
      <c r="B9" s="11" t="s">
        <v>29</v>
      </c>
      <c r="C9" s="3" t="s">
        <v>30</v>
      </c>
      <c r="D9" s="12" t="s">
        <v>31</v>
      </c>
      <c r="E9" s="13">
        <f>E3*0.187+E5*0.00086+E6*0.000765+E7*0.0011+E8*0.000882</f>
        <v>251156.79598744999</v>
      </c>
      <c r="F9" s="14" t="s">
        <v>13</v>
      </c>
    </row>
    <row r="10" spans="1:6" ht="27" customHeight="1" x14ac:dyDescent="0.25">
      <c r="A10" s="10"/>
      <c r="B10" s="11" t="s">
        <v>32</v>
      </c>
      <c r="C10" s="3" t="s">
        <v>33</v>
      </c>
      <c r="D10" s="12" t="s">
        <v>31</v>
      </c>
      <c r="E10" s="13">
        <f>E5*0.00086+E6*0.000765+E7*0.0011+E8*0.000882</f>
        <v>383.81198745000097</v>
      </c>
      <c r="F10" s="17"/>
    </row>
    <row r="11" spans="1:6" ht="27" customHeight="1" x14ac:dyDescent="0.25">
      <c r="A11" s="10"/>
      <c r="B11" s="11" t="s">
        <v>34</v>
      </c>
      <c r="C11" s="3" t="s">
        <v>35</v>
      </c>
      <c r="D11" s="12" t="s">
        <v>36</v>
      </c>
      <c r="E11" s="18">
        <f>+E10/E15</f>
        <v>1.350642177041915E-2</v>
      </c>
      <c r="F11" s="19" t="s">
        <v>37</v>
      </c>
    </row>
    <row r="12" spans="1:6" ht="27" customHeight="1" x14ac:dyDescent="0.25">
      <c r="A12" s="10"/>
      <c r="B12" s="11" t="s">
        <v>38</v>
      </c>
      <c r="C12" s="3" t="s">
        <v>39</v>
      </c>
      <c r="D12" s="12" t="s">
        <v>40</v>
      </c>
      <c r="E12" s="13">
        <f>E5*0.00264+E6*0.00233+E7*0.0031+E8*0.0018</f>
        <v>1175.8894009000032</v>
      </c>
      <c r="F12" s="17"/>
    </row>
    <row r="13" spans="1:6" ht="30.75" customHeight="1" x14ac:dyDescent="0.25">
      <c r="A13" s="10"/>
      <c r="B13" s="11" t="s">
        <v>41</v>
      </c>
      <c r="C13" s="3" t="s">
        <v>42</v>
      </c>
      <c r="D13" s="12" t="s">
        <v>43</v>
      </c>
      <c r="E13" s="18">
        <f>+E12/E15</f>
        <v>4.1379786779040827E-2</v>
      </c>
      <c r="F13" s="19" t="s">
        <v>44</v>
      </c>
    </row>
    <row r="14" spans="1:6" ht="27" customHeight="1" x14ac:dyDescent="0.25">
      <c r="A14" s="10"/>
      <c r="B14" s="11" t="s">
        <v>45</v>
      </c>
      <c r="C14" s="3" t="s">
        <v>46</v>
      </c>
      <c r="D14" s="12" t="s">
        <v>19</v>
      </c>
      <c r="E14" s="13">
        <f>2889+3501</f>
        <v>6390</v>
      </c>
      <c r="F14" s="17" t="s">
        <v>47</v>
      </c>
    </row>
    <row r="15" spans="1:6" ht="27" customHeight="1" x14ac:dyDescent="0.25">
      <c r="A15" s="10"/>
      <c r="B15" s="11" t="s">
        <v>48</v>
      </c>
      <c r="C15" s="3" t="s">
        <v>49</v>
      </c>
      <c r="D15" s="12" t="s">
        <v>50</v>
      </c>
      <c r="E15" s="13">
        <v>28417</v>
      </c>
      <c r="F15" s="19" t="s">
        <v>51</v>
      </c>
    </row>
    <row r="16" spans="1:6" ht="27" customHeight="1" x14ac:dyDescent="0.25">
      <c r="A16" s="10"/>
      <c r="B16" s="11" t="s">
        <v>52</v>
      </c>
      <c r="C16" s="3" t="s">
        <v>53</v>
      </c>
      <c r="D16" s="12" t="s">
        <v>50</v>
      </c>
      <c r="E16" s="13">
        <v>18168</v>
      </c>
      <c r="F16" s="19" t="s">
        <v>51</v>
      </c>
    </row>
    <row r="17" spans="1:6" ht="27" customHeight="1" x14ac:dyDescent="0.25">
      <c r="A17" s="10"/>
      <c r="B17" s="11" t="s">
        <v>54</v>
      </c>
      <c r="C17" s="3" t="s">
        <v>55</v>
      </c>
      <c r="D17" s="12" t="s">
        <v>56</v>
      </c>
      <c r="E17" s="20">
        <f>+E16/E15</f>
        <v>0.63933560896646369</v>
      </c>
      <c r="F17" s="19" t="s">
        <v>57</v>
      </c>
    </row>
    <row r="18" spans="1:6" ht="27" customHeight="1" x14ac:dyDescent="0.25">
      <c r="A18" s="10"/>
      <c r="B18" s="11" t="s">
        <v>58</v>
      </c>
      <c r="C18" s="3" t="s">
        <v>59</v>
      </c>
      <c r="D18" s="12" t="s">
        <v>5</v>
      </c>
      <c r="E18" s="15">
        <v>0</v>
      </c>
      <c r="F18" s="17"/>
    </row>
    <row r="20" spans="1:6" x14ac:dyDescent="0.25">
      <c r="A20" t="s">
        <v>60</v>
      </c>
    </row>
  </sheetData>
  <mergeCells count="2">
    <mergeCell ref="D1:F1"/>
    <mergeCell ref="A3:A18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1200" r:id="rId1"/>
  <headerFooter>
    <oddHeader>&amp;C&amp;F&amp;R&amp;A</oddHeader>
    <oddFooter>&amp;L&amp;D&amp;RPagina &amp;P di 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AE1729E-8914-4A0D-9F9C-517CD0E7F049}"/>
</file>

<file path=customXml/itemProps2.xml><?xml version="1.0" encoding="utf-8"?>
<ds:datastoreItem xmlns:ds="http://schemas.openxmlformats.org/officeDocument/2006/customXml" ds:itemID="{C4D4DFF1-825A-4A6C-A4E8-3EBD0252538B}"/>
</file>

<file path=customXml/itemProps3.xml><?xml version="1.0" encoding="utf-8"?>
<ds:datastoreItem xmlns:ds="http://schemas.openxmlformats.org/officeDocument/2006/customXml" ds:itemID="{4CA5D4B7-5188-4FC3-A59B-0B7A4F682A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Standard Ambientali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2025-06-23T14:21:28Z</dcterms:created>
  <dcterms:modified xsi:type="dcterms:W3CDTF">2025-06-23T14:21:58Z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