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Economia_circolare_2024/"/>
    </mc:Choice>
  </mc:AlternateContent>
  <xr:revisionPtr revIDLastSave="0" documentId="8_{C7BB07C1-4EF8-41EB-A3CC-499E76B6FA19}" xr6:coauthVersionLast="47" xr6:coauthVersionMax="47" xr10:uidLastSave="{00000000-0000-0000-0000-000000000000}"/>
  <bookViews>
    <workbookView xWindow="-120" yWindow="-120" windowWidth="29040" windowHeight="15720" xr2:uid="{1ABEC82A-8685-4E45-9FD7-84DC505B0E39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2" i="1"/>
  <c r="E20" i="1"/>
  <c r="E19" i="1"/>
  <c r="E17" i="1"/>
  <c r="E16" i="1"/>
  <c r="E14" i="1"/>
  <c r="E12" i="1"/>
  <c r="E10" i="1"/>
</calcChain>
</file>

<file path=xl/sharedStrings.xml><?xml version="1.0" encoding="utf-8"?>
<sst xmlns="http://schemas.openxmlformats.org/spreadsheetml/2006/main" count="95" uniqueCount="52">
  <si>
    <t>SOL</t>
  </si>
  <si>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</si>
  <si>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</si>
  <si>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</si>
  <si>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</si>
  <si>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</si>
  <si>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</si>
  <si>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2024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</si>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</sst>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2A3B63C-DCAD-42B2-AC84-55A0B94D5E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E438C597-C739-41ED-8624-189A6A48C2A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CF0406C4-25D8-4F6D-BE79-7DB3865931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29EC53-613F-484D-A156-B1F6B24EEFF9}">
  <sheetPr>
    <pageSetUpPr fitToPage="1"/>
  </sheetPr>
  <dimension ref="A1:F25"/>
  <sheetViews>
    <sheetView tabSelected="1" topLeftCell="A8" zoomScale="90" zoomScaleNormal="90" workbookViewId="0">
      <selection activeCell="B21" sqref="B21"/>
    </sheetView>
  </sheetViews>
  <sheetFormatPr defaultRowHeight="15" x14ac:dyDescent="0.25"/>
  <cols>
    <col min="1" max="1" width="29.7109375" customWidth="1"/>
    <col min="2" max="2" width="38.7109375" customWidth="1"/>
    <col min="3" max="3" width="38" style="23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6571.4030000000002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v>3391.06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2139.67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2911.3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1008.84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1549.87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14" t="s">
        <v>12</v>
      </c>
      <c r="E9" s="20"/>
      <c r="F9" s="16"/>
    </row>
    <row r="10" spans="1:6" ht="30" customHeight="1" x14ac:dyDescent="0.25">
      <c r="A10" s="17"/>
      <c r="B10" s="18" t="s">
        <v>31</v>
      </c>
      <c r="C10" s="19" t="s">
        <v>32</v>
      </c>
      <c r="D10" s="14" t="s">
        <v>33</v>
      </c>
      <c r="E10" s="20">
        <f>E9*183/1000</f>
        <v>0</v>
      </c>
      <c r="F10" s="16" t="s">
        <v>34</v>
      </c>
    </row>
    <row r="11" spans="1:6" ht="30" customHeight="1" x14ac:dyDescent="0.25">
      <c r="A11" s="17"/>
      <c r="B11" s="21" t="s">
        <v>35</v>
      </c>
      <c r="C11" s="19" t="s">
        <v>36</v>
      </c>
      <c r="D11" s="14" t="s">
        <v>12</v>
      </c>
      <c r="E11" s="20"/>
      <c r="F11" s="16"/>
    </row>
    <row r="12" spans="1:6" ht="30" customHeight="1" x14ac:dyDescent="0.25">
      <c r="A12" s="17"/>
      <c r="B12" s="21" t="s">
        <v>37</v>
      </c>
      <c r="C12" s="19" t="s">
        <v>32</v>
      </c>
      <c r="D12" s="14" t="s">
        <v>33</v>
      </c>
      <c r="E12" s="20">
        <f>E11*600/1000</f>
        <v>0</v>
      </c>
      <c r="F12" s="16" t="s">
        <v>34</v>
      </c>
    </row>
    <row r="13" spans="1:6" ht="30" customHeight="1" x14ac:dyDescent="0.25">
      <c r="A13" s="17"/>
      <c r="B13" s="18" t="s">
        <v>38</v>
      </c>
      <c r="C13" s="19" t="s">
        <v>36</v>
      </c>
      <c r="D13" s="14" t="s">
        <v>12</v>
      </c>
      <c r="E13" s="20"/>
      <c r="F13" s="16"/>
    </row>
    <row r="14" spans="1:6" ht="30" customHeight="1" x14ac:dyDescent="0.25">
      <c r="A14" s="17"/>
      <c r="B14" s="18" t="s">
        <v>39</v>
      </c>
      <c r="C14" s="19" t="s">
        <v>32</v>
      </c>
      <c r="D14" s="14" t="s">
        <v>33</v>
      </c>
      <c r="E14" s="20">
        <f>E13*1000/1000</f>
        <v>0</v>
      </c>
      <c r="F14" s="16" t="s">
        <v>34</v>
      </c>
    </row>
    <row r="15" spans="1:6" ht="34.5" customHeight="1" x14ac:dyDescent="0.25">
      <c r="A15" s="17"/>
      <c r="B15" s="21" t="s">
        <v>40</v>
      </c>
      <c r="C15" s="19" t="s">
        <v>36</v>
      </c>
      <c r="D15" s="14" t="s">
        <v>12</v>
      </c>
      <c r="E15" s="20"/>
      <c r="F15" s="16"/>
    </row>
    <row r="16" spans="1:6" ht="30" customHeight="1" x14ac:dyDescent="0.25">
      <c r="A16" s="17"/>
      <c r="B16" s="21" t="s">
        <v>41</v>
      </c>
      <c r="C16" s="19" t="s">
        <v>42</v>
      </c>
      <c r="D16" s="14" t="s">
        <v>43</v>
      </c>
      <c r="E16" s="20">
        <f>E15/137000*550000</f>
        <v>0</v>
      </c>
      <c r="F16" s="22" t="s">
        <v>44</v>
      </c>
    </row>
    <row r="17" spans="1:6" ht="30" customHeight="1" x14ac:dyDescent="0.25">
      <c r="A17" s="17"/>
      <c r="B17" s="21" t="s">
        <v>45</v>
      </c>
      <c r="C17" s="19" t="s">
        <v>32</v>
      </c>
      <c r="D17" s="14" t="s">
        <v>33</v>
      </c>
      <c r="E17" s="20">
        <f>E15*253/1000</f>
        <v>0</v>
      </c>
      <c r="F17" s="16" t="s">
        <v>34</v>
      </c>
    </row>
    <row r="18" spans="1:6" ht="30" customHeight="1" x14ac:dyDescent="0.25">
      <c r="A18" s="17"/>
      <c r="B18" s="18" t="s">
        <v>46</v>
      </c>
      <c r="C18" s="19" t="s">
        <v>36</v>
      </c>
      <c r="D18" s="14" t="s">
        <v>12</v>
      </c>
      <c r="E18" s="20"/>
      <c r="F18" s="16"/>
    </row>
    <row r="19" spans="1:6" ht="30" customHeight="1" x14ac:dyDescent="0.25">
      <c r="A19" s="17"/>
      <c r="B19" s="18" t="s">
        <v>41</v>
      </c>
      <c r="C19" s="19" t="s">
        <v>42</v>
      </c>
      <c r="D19" s="14" t="s">
        <v>43</v>
      </c>
      <c r="E19" s="20">
        <f>E18/1000*13889</f>
        <v>0</v>
      </c>
      <c r="F19" s="22" t="s">
        <v>44</v>
      </c>
    </row>
    <row r="20" spans="1:6" ht="30" customHeight="1" x14ac:dyDescent="0.25">
      <c r="A20" s="17"/>
      <c r="B20" s="18" t="s">
        <v>47</v>
      </c>
      <c r="C20" s="19" t="s">
        <v>32</v>
      </c>
      <c r="D20" s="14" t="s">
        <v>33</v>
      </c>
      <c r="E20" s="20">
        <f>E18*9074/1000</f>
        <v>0</v>
      </c>
      <c r="F20" s="16" t="s">
        <v>34</v>
      </c>
    </row>
    <row r="21" spans="1:6" ht="30" customHeight="1" x14ac:dyDescent="0.25">
      <c r="A21" s="17"/>
      <c r="B21" s="21" t="s">
        <v>48</v>
      </c>
      <c r="C21" s="19" t="s">
        <v>49</v>
      </c>
      <c r="D21" s="14" t="s">
        <v>12</v>
      </c>
      <c r="E21" s="20"/>
      <c r="F21" s="16"/>
    </row>
    <row r="22" spans="1:6" ht="30" customHeight="1" x14ac:dyDescent="0.25">
      <c r="A22" s="17"/>
      <c r="B22" s="21" t="s">
        <v>41</v>
      </c>
      <c r="C22" s="19" t="s">
        <v>42</v>
      </c>
      <c r="D22" s="14" t="s">
        <v>43</v>
      </c>
      <c r="E22" s="20">
        <f>E21/2071000*4387778</f>
        <v>0</v>
      </c>
      <c r="F22" s="22" t="s">
        <v>44</v>
      </c>
    </row>
    <row r="23" spans="1:6" ht="30" customHeight="1" x14ac:dyDescent="0.25">
      <c r="A23" s="17"/>
      <c r="B23" s="18" t="s">
        <v>50</v>
      </c>
      <c r="C23" s="19" t="s">
        <v>36</v>
      </c>
      <c r="D23" s="14" t="s">
        <v>12</v>
      </c>
      <c r="E23" s="20"/>
      <c r="F23" s="16"/>
    </row>
    <row r="24" spans="1:6" ht="30" customHeight="1" x14ac:dyDescent="0.25">
      <c r="A24" s="17"/>
      <c r="B24" s="18" t="s">
        <v>41</v>
      </c>
      <c r="C24" s="19" t="s">
        <v>42</v>
      </c>
      <c r="D24" s="14" t="s">
        <v>43</v>
      </c>
      <c r="E24" s="20">
        <f>E23/18000*91944</f>
        <v>0</v>
      </c>
      <c r="F24" s="22" t="s">
        <v>44</v>
      </c>
    </row>
    <row r="25" spans="1:6" ht="30" customHeight="1" x14ac:dyDescent="0.25">
      <c r="A25" s="17"/>
      <c r="B25" s="18" t="s">
        <v>51</v>
      </c>
      <c r="C25" s="19" t="s">
        <v>32</v>
      </c>
      <c r="D25" s="14" t="s">
        <v>33</v>
      </c>
      <c r="E25" s="20">
        <f>E23*1487/1000</f>
        <v>0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5A8A40-510B-44EE-91DF-2B28D7024595}"/>
</file>

<file path=customXml/itemProps2.xml><?xml version="1.0" encoding="utf-8"?>
<ds:datastoreItem xmlns:ds="http://schemas.openxmlformats.org/officeDocument/2006/customXml" ds:itemID="{BBBA2F59-61D8-4710-95F7-6B052A90EBA9}"/>
</file>

<file path=customXml/itemProps3.xml><?xml version="1.0" encoding="utf-8"?>
<ds:datastoreItem xmlns:ds="http://schemas.openxmlformats.org/officeDocument/2006/customXml" ds:itemID="{408860BF-5361-4489-BCA5-BBB59D38D0C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2025-06-23T12:57:05Z</dcterms:created>
  <dcterms:modified xsi:type="dcterms:W3CDTF">2025-06-23T12:57:39Z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