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EC2A9795-E37B-4344-8DFC-F7F9991408B6}" xr6:coauthVersionLast="47" xr6:coauthVersionMax="47" xr10:uidLastSave="{00000000-0000-0000-0000-000000000000}"/>
  <bookViews>
    <workbookView xWindow="-120" yWindow="-120" windowWidth="29040" windowHeight="15720" xr2:uid="{0C302647-A195-46C6-97C3-B631BDACF277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3" i="1"/>
  <c r="E19" i="1"/>
  <c r="E15" i="1"/>
  <c r="E25" i="1" s="1"/>
  <c r="E13" i="1"/>
  <c r="E12" i="1"/>
  <c r="E11" i="1"/>
  <c r="E10" i="1"/>
  <c r="E24" i="1" l="1"/>
</calcChain>
</file>

<file path=xl/sharedStrings.xml><?xml version="1.0" encoding="utf-8"?>
<sst xmlns="http://schemas.openxmlformats.org/spreadsheetml/2006/main" count="98" uniqueCount="59">
  <si>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</si>
  <si>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</si>
  <si>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</si>
  <si>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</si>
  <si>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</si>
  <si>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</si>
  <si>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</si>
  <si>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</si>
  <si>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</si>
  <si>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</si>
  <si>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Chianni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</si>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</sst>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44F85-45F2-412B-A2A3-F3B5DCE57CA5}">
  <sheetPr>
    <pageSetUpPr fitToPage="1"/>
  </sheetPr>
  <dimension ref="A1:F27"/>
  <sheetViews>
    <sheetView tabSelected="1" zoomScale="90" zoomScaleNormal="9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1339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1493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160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14">
        <v>83.4</v>
      </c>
      <c r="F9" s="23" t="s">
        <v>23</v>
      </c>
    </row>
    <row r="10" spans="1:6" s="25" customFormat="1" ht="24" customHeight="1" thickBot="1" x14ac:dyDescent="0.3">
      <c r="A10" s="20"/>
      <c r="B10" s="24" t="s">
        <v>24</v>
      </c>
      <c r="C10" s="21" t="s">
        <v>25</v>
      </c>
      <c r="D10" s="22" t="s">
        <v>22</v>
      </c>
      <c r="E10" s="23">
        <f>51.149+9.055</f>
        <v>60.204000000000001</v>
      </c>
      <c r="F10" s="23" t="s">
        <v>23</v>
      </c>
    </row>
    <row r="11" spans="1:6" s="25" customFormat="1" ht="24" customHeight="1" thickBot="1" x14ac:dyDescent="0.3">
      <c r="A11" s="20"/>
      <c r="B11" s="24" t="s">
        <v>26</v>
      </c>
      <c r="C11" s="21" t="s">
        <v>27</v>
      </c>
      <c r="D11" s="22" t="s">
        <v>22</v>
      </c>
      <c r="E11" s="23">
        <f>26.361+24.605</f>
        <v>50.966000000000001</v>
      </c>
      <c r="F11" s="23" t="s">
        <v>23</v>
      </c>
    </row>
    <row r="12" spans="1:6" s="25" customFormat="1" ht="24" customHeight="1" thickBot="1" x14ac:dyDescent="0.3">
      <c r="A12" s="20"/>
      <c r="B12" s="26" t="s">
        <v>28</v>
      </c>
      <c r="C12" s="21" t="s">
        <v>29</v>
      </c>
      <c r="D12" s="22" t="s">
        <v>30</v>
      </c>
      <c r="E12" s="27">
        <f>+(E10-E11)/E10</f>
        <v>0.15344495382366619</v>
      </c>
      <c r="F12" s="23" t="s">
        <v>23</v>
      </c>
    </row>
    <row r="13" spans="1:6" s="25" customFormat="1" ht="24" customHeight="1" thickBot="1" x14ac:dyDescent="0.3">
      <c r="A13" s="20"/>
      <c r="B13" s="26" t="s">
        <v>31</v>
      </c>
      <c r="C13" s="28" t="s">
        <v>32</v>
      </c>
      <c r="D13" s="22" t="s">
        <v>30</v>
      </c>
      <c r="E13" s="27">
        <f>+E11/E10</f>
        <v>0.84655504617633381</v>
      </c>
      <c r="F13" s="23" t="s">
        <v>23</v>
      </c>
    </row>
    <row r="14" spans="1:6" ht="24" customHeight="1" thickBot="1" x14ac:dyDescent="0.3">
      <c r="A14" s="20"/>
      <c r="B14" s="26" t="s">
        <v>33</v>
      </c>
      <c r="C14" s="28" t="s">
        <v>34</v>
      </c>
      <c r="D14" s="22" t="s">
        <v>22</v>
      </c>
      <c r="E14" s="14">
        <v>0</v>
      </c>
      <c r="F14" s="23" t="s">
        <v>23</v>
      </c>
    </row>
    <row r="15" spans="1:6" ht="43.5" thickBot="1" x14ac:dyDescent="0.3">
      <c r="A15" s="20"/>
      <c r="B15" s="24" t="s">
        <v>35</v>
      </c>
      <c r="C15" s="21" t="s">
        <v>36</v>
      </c>
      <c r="D15" s="22" t="s">
        <v>22</v>
      </c>
      <c r="E15" s="29">
        <f>+E16-E14</f>
        <v>295.97000000000003</v>
      </c>
      <c r="F15" s="23" t="s">
        <v>23</v>
      </c>
    </row>
    <row r="16" spans="1:6" ht="25.5" customHeight="1" thickBot="1" x14ac:dyDescent="0.3">
      <c r="A16" s="20"/>
      <c r="B16" s="24" t="s">
        <v>37</v>
      </c>
      <c r="C16" s="21" t="s">
        <v>38</v>
      </c>
      <c r="D16" s="22" t="s">
        <v>22</v>
      </c>
      <c r="E16" s="29">
        <v>295.97000000000003</v>
      </c>
      <c r="F16" s="23" t="s">
        <v>23</v>
      </c>
    </row>
    <row r="17" spans="1:6" ht="25.5" customHeight="1" thickBot="1" x14ac:dyDescent="0.3">
      <c r="A17" s="20"/>
      <c r="B17" s="24" t="s">
        <v>39</v>
      </c>
      <c r="C17" s="21" t="s">
        <v>40</v>
      </c>
      <c r="D17" s="22" t="s">
        <v>22</v>
      </c>
      <c r="E17" s="29">
        <v>0</v>
      </c>
      <c r="F17" s="23" t="s">
        <v>23</v>
      </c>
    </row>
    <row r="18" spans="1:6" ht="25.5" customHeight="1" thickBot="1" x14ac:dyDescent="0.3">
      <c r="A18" s="20"/>
      <c r="B18" s="24" t="s">
        <v>41</v>
      </c>
      <c r="C18" s="24" t="s">
        <v>42</v>
      </c>
      <c r="D18" s="22" t="s">
        <v>22</v>
      </c>
      <c r="E18" s="29">
        <v>716.81</v>
      </c>
      <c r="F18" s="23" t="s">
        <v>23</v>
      </c>
    </row>
    <row r="19" spans="1:6" ht="25.5" customHeight="1" thickBot="1" x14ac:dyDescent="0.3">
      <c r="A19" s="20"/>
      <c r="B19" s="24" t="s">
        <v>43</v>
      </c>
      <c r="C19" s="21" t="s">
        <v>44</v>
      </c>
      <c r="D19" s="22" t="s">
        <v>22</v>
      </c>
      <c r="E19" s="29">
        <f>+E18+E17</f>
        <v>716.81</v>
      </c>
      <c r="F19" s="23" t="s">
        <v>23</v>
      </c>
    </row>
    <row r="20" spans="1:6" ht="25.5" customHeight="1" thickBot="1" x14ac:dyDescent="0.3">
      <c r="A20" s="20"/>
      <c r="B20" s="24" t="s">
        <v>45</v>
      </c>
      <c r="C20" s="24" t="s">
        <v>46</v>
      </c>
      <c r="D20" s="22" t="s">
        <v>22</v>
      </c>
      <c r="E20" s="29">
        <v>0</v>
      </c>
      <c r="F20" s="23" t="s">
        <v>23</v>
      </c>
    </row>
    <row r="21" spans="1:6" ht="25.5" customHeight="1" thickBot="1" x14ac:dyDescent="0.3">
      <c r="A21" s="20"/>
      <c r="B21" s="24" t="s">
        <v>47</v>
      </c>
      <c r="C21" s="24" t="s">
        <v>48</v>
      </c>
      <c r="D21" s="22" t="s">
        <v>22</v>
      </c>
      <c r="E21" s="29">
        <v>0</v>
      </c>
      <c r="F21" s="23" t="s">
        <v>23</v>
      </c>
    </row>
    <row r="22" spans="1:6" ht="25.5" customHeight="1" thickBot="1" x14ac:dyDescent="0.3">
      <c r="A22" s="20"/>
      <c r="B22" s="24" t="s">
        <v>49</v>
      </c>
      <c r="C22" s="24" t="s">
        <v>50</v>
      </c>
      <c r="D22" s="22" t="s">
        <v>22</v>
      </c>
      <c r="E22" s="29">
        <v>0</v>
      </c>
      <c r="F22" s="23" t="s">
        <v>23</v>
      </c>
    </row>
    <row r="23" spans="1:6" ht="25.5" customHeight="1" thickBot="1" x14ac:dyDescent="0.3">
      <c r="A23" s="20"/>
      <c r="B23" s="24" t="s">
        <v>51</v>
      </c>
      <c r="C23" s="24" t="s">
        <v>51</v>
      </c>
      <c r="D23" s="22" t="s">
        <v>22</v>
      </c>
      <c r="E23" s="29">
        <f>+E22+E21+E20</f>
        <v>0</v>
      </c>
      <c r="F23" s="23" t="s">
        <v>23</v>
      </c>
    </row>
    <row r="24" spans="1:6" ht="25.5" customHeight="1" thickBot="1" x14ac:dyDescent="0.3">
      <c r="A24" s="20"/>
      <c r="B24" s="26" t="s">
        <v>52</v>
      </c>
      <c r="C24" s="21" t="s">
        <v>53</v>
      </c>
      <c r="D24" s="22" t="s">
        <v>22</v>
      </c>
      <c r="E24" s="14">
        <f>+E9+E14+E15+E19</f>
        <v>1096.1799999999998</v>
      </c>
      <c r="F24" s="23" t="s">
        <v>23</v>
      </c>
    </row>
    <row r="25" spans="1:6" ht="25.5" customHeight="1" thickBot="1" x14ac:dyDescent="0.3">
      <c r="A25" s="20"/>
      <c r="B25" s="26" t="s">
        <v>54</v>
      </c>
      <c r="C25" s="21" t="s">
        <v>55</v>
      </c>
      <c r="D25" s="22" t="s">
        <v>30</v>
      </c>
      <c r="E25" s="30">
        <f>+(E9+E14+E15)/(E9+E14+E15+E19)</f>
        <v>0.34608367238957111</v>
      </c>
      <c r="F25" s="23" t="s">
        <v>23</v>
      </c>
    </row>
    <row r="26" spans="1:6" ht="25.5" customHeight="1" thickBot="1" x14ac:dyDescent="0.3">
      <c r="A26" s="31"/>
      <c r="B26" s="26" t="s">
        <v>56</v>
      </c>
      <c r="C26" s="21" t="s">
        <v>57</v>
      </c>
      <c r="D26" s="22" t="s">
        <v>58</v>
      </c>
      <c r="E26" s="14">
        <f>+(E15+E19+E14)/E4</f>
        <v>0.75637042569081403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54CFCF-F8FC-4541-8617-AF3B658D70C2}"/>
</file>

<file path=customXml/itemProps2.xml><?xml version="1.0" encoding="utf-8"?>
<ds:datastoreItem xmlns:ds="http://schemas.openxmlformats.org/officeDocument/2006/customXml" ds:itemID="{BD1A6B08-6319-4F24-BAD4-3780359A407F}"/>
</file>

<file path=customXml/itemProps3.xml><?xml version="1.0" encoding="utf-8"?>
<ds:datastoreItem xmlns:ds="http://schemas.openxmlformats.org/officeDocument/2006/customXml" ds:itemID="{70245A73-9E27-4E0F-8FC8-A6807F2DBE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2025-06-10T12:29:44Z</dcterms:created>
  <dcterms:modified xsi:type="dcterms:W3CDTF">2025-06-10T12:30:04Z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