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3B58E3DE-0132-44E2-9726-C407C46DF1DB}" xr6:coauthVersionLast="47" xr6:coauthVersionMax="47" xr10:uidLastSave="{00000000-0000-0000-0000-000000000000}"/>
  <bookViews>
    <workbookView xWindow="31395" yWindow="1440" windowWidth="21600" windowHeight="11295" xr2:uid="{C403C212-5482-4175-83A5-B325684EED5B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19" i="1"/>
  <c r="E16" i="1"/>
  <c r="E14" i="1"/>
  <c r="E24" i="1" s="1"/>
  <c r="E26" i="1" s="1"/>
  <c r="E11" i="1"/>
  <c r="E13" i="1" s="1"/>
  <c r="E10" i="1"/>
  <c r="E12" i="1" s="1"/>
</calcChain>
</file>

<file path=xl/sharedStrings.xml><?xml version="1.0" encoding="utf-8"?>
<sst xmlns="http://schemas.openxmlformats.org/spreadsheetml/2006/main" count="98" uniqueCount="59">
  <si>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</si>
  <si>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</si>
  <si>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</si>
  <si>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</si>
  <si>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</si>
  <si>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</si>
  <si>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</si>
  <si>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</si>
  <si>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</si>
  <si>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</si>
  <si>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CAMPO NELL'ELBA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</si>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</sst>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1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7BB47-7737-41B2-8D3C-B1CA892601E5}">
  <sheetPr>
    <pageSetUpPr fitToPage="1"/>
  </sheetPr>
  <dimension ref="A1:F27"/>
  <sheetViews>
    <sheetView tabSelected="1" topLeftCell="B1" zoomScale="70" zoomScaleNormal="70" workbookViewId="0">
      <selection activeCell="E23" sqref="E23"/>
    </sheetView>
  </sheetViews>
  <sheetFormatPr defaultRowHeight="15" x14ac:dyDescent="0.25"/>
  <cols>
    <col min="1" max="1" width="14.7109375" style="34" bestFit="1" customWidth="1"/>
    <col min="2" max="2" width="110.7109375" style="34" customWidth="1"/>
    <col min="3" max="3" width="100.140625" style="35" customWidth="1"/>
    <col min="4" max="4" width="20.42578125" style="34" customWidth="1"/>
    <col min="5" max="5" width="15.85546875" style="34" customWidth="1"/>
    <col min="6" max="6" width="24.85546875" style="3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4">
        <v>4856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4">
        <v>5222</v>
      </c>
      <c r="F5" s="14" t="s">
        <v>11</v>
      </c>
    </row>
    <row r="6" spans="1:6" ht="15.75" thickBot="1" x14ac:dyDescent="0.3">
      <c r="A6" s="16"/>
      <c r="B6" s="11" t="s">
        <v>17</v>
      </c>
      <c r="C6" s="12" t="s">
        <v>18</v>
      </c>
      <c r="D6" s="13" t="s">
        <v>14</v>
      </c>
      <c r="E6" s="14">
        <v>563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19</v>
      </c>
      <c r="B8" s="18" t="s">
        <v>19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20</v>
      </c>
      <c r="C9" s="12" t="s">
        <v>21</v>
      </c>
      <c r="D9" s="21" t="s">
        <v>22</v>
      </c>
      <c r="E9" s="22"/>
      <c r="F9" s="23" t="s">
        <v>23</v>
      </c>
    </row>
    <row r="10" spans="1:6" s="26" customFormat="1" ht="24" customHeight="1" thickBot="1" x14ac:dyDescent="0.3">
      <c r="A10" s="19"/>
      <c r="B10" s="24" t="s">
        <v>24</v>
      </c>
      <c r="C10" s="20" t="s">
        <v>25</v>
      </c>
      <c r="D10" s="21" t="s">
        <v>22</v>
      </c>
      <c r="E10" s="25">
        <f>334.65+151.83</f>
        <v>486.48</v>
      </c>
      <c r="F10" s="23" t="s">
        <v>23</v>
      </c>
    </row>
    <row r="11" spans="1:6" s="26" customFormat="1" ht="24" customHeight="1" thickBot="1" x14ac:dyDescent="0.3">
      <c r="A11" s="19"/>
      <c r="B11" s="24" t="s">
        <v>26</v>
      </c>
      <c r="C11" s="20" t="s">
        <v>27</v>
      </c>
      <c r="D11" s="21" t="s">
        <v>22</v>
      </c>
      <c r="E11" s="25">
        <f>76.968+117.561</f>
        <v>194.529</v>
      </c>
      <c r="F11" s="23" t="s">
        <v>23</v>
      </c>
    </row>
    <row r="12" spans="1:6" s="26" customFormat="1" ht="24" customHeight="1" thickBot="1" x14ac:dyDescent="0.3">
      <c r="A12" s="19"/>
      <c r="B12" s="27" t="s">
        <v>28</v>
      </c>
      <c r="C12" s="20" t="s">
        <v>29</v>
      </c>
      <c r="D12" s="21" t="s">
        <v>30</v>
      </c>
      <c r="E12" s="28">
        <f>+(E10-E11)/E10</f>
        <v>0.60012950172668966</v>
      </c>
      <c r="F12" s="23" t="s">
        <v>23</v>
      </c>
    </row>
    <row r="13" spans="1:6" s="26" customFormat="1" ht="24" customHeight="1" thickBot="1" x14ac:dyDescent="0.3">
      <c r="A13" s="19"/>
      <c r="B13" s="27" t="s">
        <v>31</v>
      </c>
      <c r="C13" s="29" t="s">
        <v>32</v>
      </c>
      <c r="D13" s="21" t="s">
        <v>30</v>
      </c>
      <c r="E13" s="28">
        <f>+E11/E10</f>
        <v>0.39987049827331028</v>
      </c>
      <c r="F13" s="23" t="s">
        <v>23</v>
      </c>
    </row>
    <row r="14" spans="1:6" ht="24" customHeight="1" thickBot="1" x14ac:dyDescent="0.3">
      <c r="A14" s="19"/>
      <c r="B14" s="27" t="s">
        <v>33</v>
      </c>
      <c r="C14" s="29" t="s">
        <v>34</v>
      </c>
      <c r="D14" s="21" t="s">
        <v>22</v>
      </c>
      <c r="E14" s="22">
        <f>0.591+1.41</f>
        <v>2.0009999999999999</v>
      </c>
      <c r="F14" s="23" t="s">
        <v>23</v>
      </c>
    </row>
    <row r="15" spans="1:6" ht="43.5" thickBot="1" x14ac:dyDescent="0.3">
      <c r="A15" s="19"/>
      <c r="B15" s="24" t="s">
        <v>35</v>
      </c>
      <c r="C15" s="20" t="s">
        <v>36</v>
      </c>
      <c r="D15" s="21" t="s">
        <v>22</v>
      </c>
      <c r="E15" s="30">
        <v>2966.48</v>
      </c>
      <c r="F15" s="23" t="s">
        <v>23</v>
      </c>
    </row>
    <row r="16" spans="1:6" ht="25.5" customHeight="1" thickBot="1" x14ac:dyDescent="0.3">
      <c r="A16" s="19"/>
      <c r="B16" s="24" t="s">
        <v>37</v>
      </c>
      <c r="C16" s="20" t="s">
        <v>38</v>
      </c>
      <c r="D16" s="21" t="s">
        <v>22</v>
      </c>
      <c r="E16" s="31">
        <f>+E15</f>
        <v>2966.48</v>
      </c>
      <c r="F16" s="23" t="s">
        <v>23</v>
      </c>
    </row>
    <row r="17" spans="1:6" ht="25.5" customHeight="1" thickBot="1" x14ac:dyDescent="0.3">
      <c r="A17" s="19"/>
      <c r="B17" s="24" t="s">
        <v>39</v>
      </c>
      <c r="C17" s="20" t="s">
        <v>40</v>
      </c>
      <c r="D17" s="21" t="s">
        <v>22</v>
      </c>
      <c r="E17" s="30"/>
      <c r="F17" s="23" t="s">
        <v>23</v>
      </c>
    </row>
    <row r="18" spans="1:6" ht="25.5" customHeight="1" thickBot="1" x14ac:dyDescent="0.3">
      <c r="A18" s="19"/>
      <c r="B18" s="24" t="s">
        <v>41</v>
      </c>
      <c r="C18" s="24" t="s">
        <v>42</v>
      </c>
      <c r="D18" s="21" t="s">
        <v>22</v>
      </c>
      <c r="E18" s="30">
        <v>1356.93</v>
      </c>
      <c r="F18" s="23" t="s">
        <v>23</v>
      </c>
    </row>
    <row r="19" spans="1:6" ht="25.5" customHeight="1" thickBot="1" x14ac:dyDescent="0.3">
      <c r="A19" s="19"/>
      <c r="B19" s="24" t="s">
        <v>43</v>
      </c>
      <c r="C19" s="20" t="s">
        <v>44</v>
      </c>
      <c r="D19" s="21" t="s">
        <v>22</v>
      </c>
      <c r="E19" s="31">
        <f>+E17+E18</f>
        <v>1356.93</v>
      </c>
      <c r="F19" s="23" t="s">
        <v>23</v>
      </c>
    </row>
    <row r="20" spans="1:6" ht="25.5" customHeight="1" thickBot="1" x14ac:dyDescent="0.3">
      <c r="A20" s="19"/>
      <c r="B20" s="24" t="s">
        <v>45</v>
      </c>
      <c r="C20" s="24" t="s">
        <v>46</v>
      </c>
      <c r="D20" s="21" t="s">
        <v>22</v>
      </c>
      <c r="E20" s="30"/>
      <c r="F20" s="23" t="s">
        <v>23</v>
      </c>
    </row>
    <row r="21" spans="1:6" ht="25.5" customHeight="1" thickBot="1" x14ac:dyDescent="0.3">
      <c r="A21" s="19"/>
      <c r="B21" s="24" t="s">
        <v>47</v>
      </c>
      <c r="C21" s="24" t="s">
        <v>48</v>
      </c>
      <c r="D21" s="21" t="s">
        <v>22</v>
      </c>
      <c r="E21" s="30"/>
      <c r="F21" s="23" t="s">
        <v>23</v>
      </c>
    </row>
    <row r="22" spans="1:6" ht="25.5" customHeight="1" thickBot="1" x14ac:dyDescent="0.3">
      <c r="A22" s="19"/>
      <c r="B22" s="24" t="s">
        <v>49</v>
      </c>
      <c r="C22" s="24" t="s">
        <v>50</v>
      </c>
      <c r="D22" s="21" t="s">
        <v>22</v>
      </c>
      <c r="E22" s="30"/>
      <c r="F22" s="23" t="s">
        <v>23</v>
      </c>
    </row>
    <row r="23" spans="1:6" ht="25.5" customHeight="1" thickBot="1" x14ac:dyDescent="0.3">
      <c r="A23" s="19"/>
      <c r="B23" s="24" t="s">
        <v>51</v>
      </c>
      <c r="C23" s="24" t="s">
        <v>51</v>
      </c>
      <c r="D23" s="21" t="s">
        <v>22</v>
      </c>
      <c r="E23" s="30"/>
      <c r="F23" s="23" t="s">
        <v>23</v>
      </c>
    </row>
    <row r="24" spans="1:6" ht="25.5" customHeight="1" thickBot="1" x14ac:dyDescent="0.3">
      <c r="A24" s="19"/>
      <c r="B24" s="27" t="s">
        <v>52</v>
      </c>
      <c r="C24" s="20" t="s">
        <v>53</v>
      </c>
      <c r="D24" s="21" t="s">
        <v>22</v>
      </c>
      <c r="E24" s="32">
        <f>E9+E14+E15+E19</f>
        <v>4325.4110000000001</v>
      </c>
      <c r="F24" s="23" t="s">
        <v>23</v>
      </c>
    </row>
    <row r="25" spans="1:6" ht="25.5" customHeight="1" thickBot="1" x14ac:dyDescent="0.3">
      <c r="A25" s="19"/>
      <c r="B25" s="27" t="s">
        <v>54</v>
      </c>
      <c r="C25" s="20" t="s">
        <v>55</v>
      </c>
      <c r="D25" s="21" t="s">
        <v>30</v>
      </c>
      <c r="E25" s="22">
        <f>(E9+E14+E15)/(E9+E14+E15+E19)</f>
        <v>0.68628877117110954</v>
      </c>
      <c r="F25" s="23" t="s">
        <v>23</v>
      </c>
    </row>
    <row r="26" spans="1:6" ht="25.5" customHeight="1" thickBot="1" x14ac:dyDescent="0.3">
      <c r="A26" s="33"/>
      <c r="B26" s="27" t="s">
        <v>56</v>
      </c>
      <c r="C26" s="20" t="s">
        <v>57</v>
      </c>
      <c r="D26" s="21" t="s">
        <v>58</v>
      </c>
      <c r="E26" s="22">
        <f>E24/E4</f>
        <v>0.89073537891268539</v>
      </c>
      <c r="F26" s="23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C291D5-84AF-4F48-A049-B9AF96EBE2CF}"/>
</file>

<file path=customXml/itemProps2.xml><?xml version="1.0" encoding="utf-8"?>
<ds:datastoreItem xmlns:ds="http://schemas.openxmlformats.org/officeDocument/2006/customXml" ds:itemID="{CFDC940D-1156-4A80-A6DD-8CA9C6450A2F}"/>
</file>

<file path=customXml/itemProps3.xml><?xml version="1.0" encoding="utf-8"?>
<ds:datastoreItem xmlns:ds="http://schemas.openxmlformats.org/officeDocument/2006/customXml" ds:itemID="{CD4D1261-717D-48C9-9D9B-21A12AB2E3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2025-06-23T13:04:19Z</dcterms:created>
  <dcterms:modified xsi:type="dcterms:W3CDTF">2025-06-23T13:04:53Z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