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B3B5FB6-A46D-4F9D-B53A-12527B11CB67}" xr6:coauthVersionLast="47" xr6:coauthVersionMax="47" xr10:uidLastSave="{00000000-0000-0000-0000-000000000000}"/>
  <bookViews>
    <workbookView xWindow="31050" yWindow="1095" windowWidth="21600" windowHeight="11295" xr2:uid="{6FE2B124-B1D8-4D17-B333-0B242DBAB58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15" i="1"/>
  <c r="E24" i="1" s="1"/>
  <c r="E26" i="1" s="1"/>
  <c r="E11" i="1"/>
  <c r="E13" i="1" s="1"/>
  <c r="E10" i="1"/>
  <c r="E12" i="1" s="1"/>
  <c r="E5" i="1"/>
</calcChain>
</file>

<file path=xl/sharedStrings.xml><?xml version="1.0" encoding="utf-8"?>
<sst xmlns="http://schemas.openxmlformats.org/spreadsheetml/2006/main" count="99" uniqueCount="60">
  <si>
    <t>DENOMINAZIONE GESTORE</t>
  </si>
  <si>
    <t>SEA AMBIENTE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</si>
  <si>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</si>
  <si>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</si>
  <si>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</si>
  <si>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</si>
  <si>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</si>
  <si>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</si>
  <si>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</si>
  <si>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</si>
  <si>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</si>
  <si>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VIAREGGIO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</si>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</sst>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10" fontId="0" fillId="0" borderId="2" xfId="1" applyNumberFormat="1" applyFon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164" fontId="0" fillId="0" borderId="2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D1E60-0361-41E3-B424-354423465220}">
  <sheetPr>
    <pageSetUpPr fitToPage="1"/>
  </sheetPr>
  <dimension ref="A1:F27"/>
  <sheetViews>
    <sheetView tabSelected="1" zoomScale="90" zoomScaleNormal="90" workbookViewId="0">
      <selection activeCell="C1" sqref="C1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 t="s">
        <v>11</v>
      </c>
      <c r="F3" s="14" t="s">
        <v>12</v>
      </c>
    </row>
    <row r="4" spans="1:6" ht="15.75" thickBot="1" x14ac:dyDescent="0.3">
      <c r="A4" s="15"/>
      <c r="B4" s="11" t="s">
        <v>13</v>
      </c>
      <c r="C4" s="12" t="s">
        <v>14</v>
      </c>
      <c r="D4" s="13" t="s">
        <v>15</v>
      </c>
      <c r="E4" s="14">
        <v>61167</v>
      </c>
      <c r="F4" s="14" t="s">
        <v>12</v>
      </c>
    </row>
    <row r="5" spans="1:6" ht="15.75" thickBot="1" x14ac:dyDescent="0.3">
      <c r="A5" s="15"/>
      <c r="B5" s="11" t="s">
        <v>16</v>
      </c>
      <c r="C5" s="12" t="s">
        <v>17</v>
      </c>
      <c r="D5" s="13" t="s">
        <v>15</v>
      </c>
      <c r="E5" s="14">
        <f>27833+9193</f>
        <v>37026</v>
      </c>
      <c r="F5" s="14" t="s">
        <v>12</v>
      </c>
    </row>
    <row r="6" spans="1:6" ht="15.75" thickBot="1" x14ac:dyDescent="0.3">
      <c r="A6" s="16"/>
      <c r="B6" s="11" t="s">
        <v>18</v>
      </c>
      <c r="C6" s="12" t="s">
        <v>19</v>
      </c>
      <c r="D6" s="13" t="s">
        <v>15</v>
      </c>
      <c r="E6" s="14">
        <v>7332</v>
      </c>
      <c r="F6" s="14" t="s">
        <v>12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7" t="s">
        <v>20</v>
      </c>
      <c r="B8" s="18" t="s">
        <v>20</v>
      </c>
      <c r="C8" s="12"/>
      <c r="D8" s="13"/>
      <c r="E8" s="14"/>
      <c r="F8" s="14"/>
    </row>
    <row r="9" spans="1:6" ht="24" customHeight="1" thickBot="1" x14ac:dyDescent="0.3">
      <c r="A9" s="19"/>
      <c r="B9" s="20" t="s">
        <v>21</v>
      </c>
      <c r="C9" s="12" t="s">
        <v>22</v>
      </c>
      <c r="D9" s="21" t="s">
        <v>23</v>
      </c>
      <c r="E9" s="14">
        <v>985.2</v>
      </c>
      <c r="F9" s="22" t="s">
        <v>24</v>
      </c>
    </row>
    <row r="10" spans="1:6" s="25" customFormat="1" ht="24" customHeight="1" thickBot="1" x14ac:dyDescent="0.3">
      <c r="A10" s="19"/>
      <c r="B10" s="23" t="s">
        <v>25</v>
      </c>
      <c r="C10" s="20" t="s">
        <v>26</v>
      </c>
      <c r="D10" s="21" t="s">
        <v>23</v>
      </c>
      <c r="E10" s="24">
        <f>1031.12+2736.52+1688.71</f>
        <v>5456.35</v>
      </c>
      <c r="F10" s="22" t="s">
        <v>24</v>
      </c>
    </row>
    <row r="11" spans="1:6" s="25" customFormat="1" ht="24" customHeight="1" thickBot="1" x14ac:dyDescent="0.3">
      <c r="A11" s="19"/>
      <c r="B11" s="23" t="s">
        <v>27</v>
      </c>
      <c r="C11" s="20" t="s">
        <v>28</v>
      </c>
      <c r="D11" s="21" t="s">
        <v>23</v>
      </c>
      <c r="E11" s="24">
        <f>470.35+716.968+0</f>
        <v>1187.318</v>
      </c>
      <c r="F11" s="22" t="s">
        <v>24</v>
      </c>
    </row>
    <row r="12" spans="1:6" s="25" customFormat="1" ht="24" customHeight="1" thickBot="1" x14ac:dyDescent="0.3">
      <c r="A12" s="19"/>
      <c r="B12" s="26" t="s">
        <v>29</v>
      </c>
      <c r="C12" s="20" t="s">
        <v>30</v>
      </c>
      <c r="D12" s="21" t="s">
        <v>31</v>
      </c>
      <c r="E12" s="27">
        <f>(E10-E11)/E10</f>
        <v>0.78239702365134201</v>
      </c>
      <c r="F12" s="22" t="s">
        <v>24</v>
      </c>
    </row>
    <row r="13" spans="1:6" s="25" customFormat="1" ht="24" customHeight="1" thickBot="1" x14ac:dyDescent="0.3">
      <c r="A13" s="19"/>
      <c r="B13" s="26" t="s">
        <v>32</v>
      </c>
      <c r="C13" s="28" t="s">
        <v>33</v>
      </c>
      <c r="D13" s="21" t="s">
        <v>31</v>
      </c>
      <c r="E13" s="27">
        <f>E11/E10</f>
        <v>0.21760297634865797</v>
      </c>
      <c r="F13" s="22" t="s">
        <v>24</v>
      </c>
    </row>
    <row r="14" spans="1:6" ht="24" customHeight="1" thickBot="1" x14ac:dyDescent="0.3">
      <c r="A14" s="19"/>
      <c r="B14" s="26" t="s">
        <v>34</v>
      </c>
      <c r="C14" s="28" t="s">
        <v>35</v>
      </c>
      <c r="D14" s="21" t="s">
        <v>23</v>
      </c>
      <c r="E14" s="14">
        <v>18.27</v>
      </c>
      <c r="F14" s="22" t="s">
        <v>24</v>
      </c>
    </row>
    <row r="15" spans="1:6" ht="43.5" thickBot="1" x14ac:dyDescent="0.3">
      <c r="A15" s="19"/>
      <c r="B15" s="23" t="s">
        <v>36</v>
      </c>
      <c r="C15" s="20" t="s">
        <v>37</v>
      </c>
      <c r="D15" s="21" t="s">
        <v>23</v>
      </c>
      <c r="E15" s="22">
        <f>30722.283-E9</f>
        <v>29737.082999999999</v>
      </c>
      <c r="F15" s="22" t="s">
        <v>24</v>
      </c>
    </row>
    <row r="16" spans="1:6" ht="25.5" customHeight="1" thickBot="1" x14ac:dyDescent="0.3">
      <c r="A16" s="19"/>
      <c r="B16" s="23" t="s">
        <v>38</v>
      </c>
      <c r="C16" s="20" t="s">
        <v>39</v>
      </c>
      <c r="D16" s="21" t="s">
        <v>23</v>
      </c>
      <c r="E16" s="22">
        <v>30740.553</v>
      </c>
      <c r="F16" s="22" t="s">
        <v>24</v>
      </c>
    </row>
    <row r="17" spans="1:6" ht="25.5" customHeight="1" thickBot="1" x14ac:dyDescent="0.3">
      <c r="A17" s="19"/>
      <c r="B17" s="23" t="s">
        <v>40</v>
      </c>
      <c r="C17" s="20" t="s">
        <v>41</v>
      </c>
      <c r="D17" s="21" t="s">
        <v>23</v>
      </c>
      <c r="E17" s="22">
        <v>0</v>
      </c>
      <c r="F17" s="22" t="s">
        <v>24</v>
      </c>
    </row>
    <row r="18" spans="1:6" ht="25.5" customHeight="1" thickBot="1" x14ac:dyDescent="0.3">
      <c r="A18" s="19"/>
      <c r="B18" s="23" t="s">
        <v>42</v>
      </c>
      <c r="C18" s="23" t="s">
        <v>43</v>
      </c>
      <c r="D18" s="21" t="s">
        <v>23</v>
      </c>
      <c r="E18" s="22">
        <v>13134.71</v>
      </c>
      <c r="F18" s="22" t="s">
        <v>24</v>
      </c>
    </row>
    <row r="19" spans="1:6" ht="25.5" customHeight="1" thickBot="1" x14ac:dyDescent="0.3">
      <c r="A19" s="19"/>
      <c r="B19" s="23" t="s">
        <v>44</v>
      </c>
      <c r="C19" s="20" t="s">
        <v>45</v>
      </c>
      <c r="D19" s="21" t="s">
        <v>23</v>
      </c>
      <c r="E19" s="22">
        <f>E18+E17</f>
        <v>13134.71</v>
      </c>
      <c r="F19" s="22" t="s">
        <v>24</v>
      </c>
    </row>
    <row r="20" spans="1:6" ht="25.5" customHeight="1" thickBot="1" x14ac:dyDescent="0.3">
      <c r="A20" s="19"/>
      <c r="B20" s="23" t="s">
        <v>46</v>
      </c>
      <c r="C20" s="23" t="s">
        <v>47</v>
      </c>
      <c r="D20" s="21" t="s">
        <v>23</v>
      </c>
      <c r="E20" s="22">
        <v>2.3690000000000002</v>
      </c>
      <c r="F20" s="22" t="s">
        <v>24</v>
      </c>
    </row>
    <row r="21" spans="1:6" ht="25.5" customHeight="1" thickBot="1" x14ac:dyDescent="0.3">
      <c r="A21" s="19"/>
      <c r="B21" s="23" t="s">
        <v>48</v>
      </c>
      <c r="C21" s="23" t="s">
        <v>49</v>
      </c>
      <c r="D21" s="21" t="s">
        <v>23</v>
      </c>
      <c r="E21" s="22">
        <v>405.92</v>
      </c>
      <c r="F21" s="22" t="s">
        <v>24</v>
      </c>
    </row>
    <row r="22" spans="1:6" ht="25.5" customHeight="1" thickBot="1" x14ac:dyDescent="0.3">
      <c r="A22" s="19"/>
      <c r="B22" s="23" t="s">
        <v>50</v>
      </c>
      <c r="C22" s="23" t="s">
        <v>51</v>
      </c>
      <c r="D22" s="21" t="s">
        <v>23</v>
      </c>
      <c r="E22" s="22">
        <v>0.92</v>
      </c>
      <c r="F22" s="22" t="s">
        <v>24</v>
      </c>
    </row>
    <row r="23" spans="1:6" ht="25.5" customHeight="1" thickBot="1" x14ac:dyDescent="0.3">
      <c r="A23" s="19"/>
      <c r="B23" s="23" t="s">
        <v>52</v>
      </c>
      <c r="C23" s="23" t="s">
        <v>52</v>
      </c>
      <c r="D23" s="21" t="s">
        <v>23</v>
      </c>
      <c r="E23" s="22">
        <f>E20+E21+E22</f>
        <v>409.20900000000006</v>
      </c>
      <c r="F23" s="22" t="s">
        <v>24</v>
      </c>
    </row>
    <row r="24" spans="1:6" ht="25.5" customHeight="1" thickBot="1" x14ac:dyDescent="0.3">
      <c r="A24" s="19"/>
      <c r="B24" s="26" t="s">
        <v>53</v>
      </c>
      <c r="C24" s="20" t="s">
        <v>54</v>
      </c>
      <c r="D24" s="21" t="s">
        <v>23</v>
      </c>
      <c r="E24" s="14">
        <f>E9+E14+E15+E19</f>
        <v>43875.262999999999</v>
      </c>
      <c r="F24" s="22" t="s">
        <v>24</v>
      </c>
    </row>
    <row r="25" spans="1:6" ht="25.5" customHeight="1" thickBot="1" x14ac:dyDescent="0.3">
      <c r="A25" s="19"/>
      <c r="B25" s="26" t="s">
        <v>55</v>
      </c>
      <c r="C25" s="20" t="s">
        <v>56</v>
      </c>
      <c r="D25" s="21" t="s">
        <v>31</v>
      </c>
      <c r="E25" s="29">
        <f>(E9+E14+E15)/(E9+E14+E15+E19)</f>
        <v>0.70063518479649911</v>
      </c>
      <c r="F25" s="22" t="s">
        <v>24</v>
      </c>
    </row>
    <row r="26" spans="1:6" ht="25.5" customHeight="1" thickBot="1" x14ac:dyDescent="0.3">
      <c r="A26" s="30"/>
      <c r="B26" s="26" t="s">
        <v>57</v>
      </c>
      <c r="C26" s="20" t="s">
        <v>58</v>
      </c>
      <c r="D26" s="21" t="s">
        <v>59</v>
      </c>
      <c r="E26" s="31">
        <f>E24/E4</f>
        <v>0.71730284303627767</v>
      </c>
      <c r="F26" s="22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03948F-7E6E-41B9-88A5-BBCF483EC9E4}"/>
</file>

<file path=customXml/itemProps2.xml><?xml version="1.0" encoding="utf-8"?>
<ds:datastoreItem xmlns:ds="http://schemas.openxmlformats.org/officeDocument/2006/customXml" ds:itemID="{0869FE24-6119-4498-9906-E116A8540F97}"/>
</file>

<file path=customXml/itemProps3.xml><?xml version="1.0" encoding="utf-8"?>
<ds:datastoreItem xmlns:ds="http://schemas.openxmlformats.org/officeDocument/2006/customXml" ds:itemID="{1EAE34C5-36E0-450E-A32A-BFE2AEECA1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2025-06-23T13:01:50Z</dcterms:created>
  <dcterms:modified xsi:type="dcterms:W3CDTF">2025-06-23T13:03:46Z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