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0688BA4B-2E4E-4DD1-9D28-A93B7A6B1D1F}" xr6:coauthVersionLast="47" xr6:coauthVersionMax="47" xr10:uidLastSave="{00000000-0000-0000-0000-000000000000}"/>
  <bookViews>
    <workbookView xWindow="-120" yWindow="-120" windowWidth="29040" windowHeight="15720" xr2:uid="{0A210500-1923-411D-89D7-06F73DA2911D}"/>
  </bookViews>
  <sheets>
    <sheet name="Singola gestione_rifiuti gestit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  <c r="E25" i="1"/>
  <c r="E24" i="1"/>
  <c r="E23" i="1"/>
  <c r="E19" i="1"/>
  <c r="E16" i="1"/>
  <c r="C3" i="1"/>
  <c r="C1" i="1"/>
</calcChain>
</file>

<file path=xl/sharedStrings.xml><?xml version="1.0" encoding="utf-8"?>
<sst xmlns="http://schemas.openxmlformats.org/spreadsheetml/2006/main" count="96" uniqueCount="57">
  <si>
    <t>DENOMINAZIONE GESTORE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</si>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</sst>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3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0" fillId="0" borderId="6" xfId="0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 textRotation="90"/>
    </xf>
    <xf numFmtId="0" fontId="4" fillId="4" borderId="3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/>
    </xf>
    <xf numFmtId="0" fontId="8" fillId="0" borderId="0" xfId="0" applyFont="1"/>
    <xf numFmtId="0" fontId="9" fillId="0" borderId="3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 wrapText="1"/>
    </xf>
    <xf numFmtId="4" fontId="2" fillId="0" borderId="6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/>
    </xf>
    <xf numFmtId="10" fontId="8" fillId="0" borderId="6" xfId="1" applyNumberFormat="1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retiambiente.sharepoint.com/sites/Dati/Documenti%20condivisi/MTR%20e%20CONTRATTO%20SERVIZIO/5%20-%20CONTRATTO%20DI%20SERVIZIO_ARERA/1%20-%20ADEMPIMENTI%20CDS/4%20-%20Relazione%20tecnica%20annuale/2024/LUNIGIANA%20AMBIENTE/Mod%2001%20servizio%20reso%20per%20singola%20gestione_FIVIZZANO.xlsx" TargetMode="External"/><Relationship Id="rId2" Type="http://schemas.microsoft.com/office/2019/04/relationships/externalLinkLongPath" Target="/sites/Dati/Documenti%20condivisi/MTR%20e%20CONTRATTO%20SERVIZIO/5%20-%20CONTRATTO%20DI%20SERVIZIO_ARERA/1%20-%20ADEMPIMENTI%20CDS/4%20-%20Relazione%20tecnica%20annuale/2024/LUNIGIANA%20AMBIENTE/Mod%2001%20servizio%20reso%20per%20singola%20gestione_FIVIZZANO.xlsx?84FCCF9A" TargetMode="External"/><Relationship Id="rId1" Type="http://schemas.openxmlformats.org/officeDocument/2006/relationships/externalLinkPath" Target="file:///\\84FCCF9A\Mod%2001%20servizio%20reso%20per%20singola%20gestione_FIVIZZAN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ingola gestione_rifiuti gestit"/>
      <sheetName val="Singola gestione_com servizi"/>
      <sheetName val="Singola gestione_servizi resi"/>
    </sheetNames>
    <sheetDataSet>
      <sheetData sheetId="0"/>
      <sheetData sheetId="1">
        <row r="1">
          <cell r="C1" t="str">
            <v>LUNIGIANA AMBIENTE SRL</v>
          </cell>
        </row>
        <row r="2">
          <cell r="C2" t="str">
            <v>COMUNE DI FIVIZZANO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A7BE0F-2672-4EFC-8EA9-450748462653}">
  <sheetPr>
    <pageSetUpPr fitToPage="1"/>
  </sheetPr>
  <dimension ref="A1:F27"/>
  <sheetViews>
    <sheetView tabSelected="1" zoomScale="90" zoomScaleNormal="90" workbookViewId="0">
      <selection activeCell="E26" sqref="E26"/>
    </sheetView>
  </sheetViews>
  <sheetFormatPr defaultRowHeight="15" x14ac:dyDescent="0.25"/>
  <cols>
    <col min="1" max="1" width="14.7109375" style="38" bestFit="1" customWidth="1"/>
    <col min="2" max="2" width="110.7109375" style="38" customWidth="1"/>
    <col min="3" max="3" width="100.140625" style="39" customWidth="1"/>
    <col min="4" max="4" width="20.42578125" style="38" customWidth="1"/>
    <col min="5" max="5" width="15.85546875" style="38" customWidth="1"/>
    <col min="6" max="6" width="24.85546875" style="38" bestFit="1" customWidth="1"/>
  </cols>
  <sheetData>
    <row r="1" spans="1:6" ht="15.75" thickBot="1" x14ac:dyDescent="0.3">
      <c r="A1" s="1"/>
      <c r="B1" s="2" t="s">
        <v>0</v>
      </c>
      <c r="C1" s="3" t="str">
        <f>+'[1]Singola gestione_com servizi'!C1</f>
        <v>LUNIGIANA AMBIENTE SRL</v>
      </c>
      <c r="D1" s="4"/>
      <c r="E1" s="5"/>
      <c r="F1" s="6"/>
    </row>
    <row r="2" spans="1:6" ht="15.75" thickBot="1" x14ac:dyDescent="0.3">
      <c r="A2" s="7" t="s">
        <v>1</v>
      </c>
      <c r="B2" s="7" t="s">
        <v>2</v>
      </c>
      <c r="C2" s="8" t="s">
        <v>3</v>
      </c>
      <c r="D2" s="9" t="s">
        <v>4</v>
      </c>
      <c r="E2" s="9" t="s">
        <v>5</v>
      </c>
      <c r="F2" s="10" t="s">
        <v>6</v>
      </c>
    </row>
    <row r="3" spans="1:6" ht="28.5" customHeight="1" thickBot="1" x14ac:dyDescent="0.3">
      <c r="A3" s="11" t="s">
        <v>7</v>
      </c>
      <c r="B3" s="12" t="s">
        <v>8</v>
      </c>
      <c r="C3" s="13" t="str">
        <f>+'[1]Singola gestione_com servizi'!C2</f>
        <v>COMUNE DI FIVIZZANO</v>
      </c>
      <c r="D3" s="14"/>
      <c r="E3" s="15"/>
      <c r="F3" s="16" t="s">
        <v>9</v>
      </c>
    </row>
    <row r="4" spans="1:6" ht="15.75" thickBot="1" x14ac:dyDescent="0.3">
      <c r="A4" s="17"/>
      <c r="B4" s="12" t="s">
        <v>10</v>
      </c>
      <c r="C4" s="13" t="s">
        <v>11</v>
      </c>
      <c r="D4" s="14" t="s">
        <v>12</v>
      </c>
      <c r="E4" s="18">
        <v>7041</v>
      </c>
      <c r="F4" s="16" t="s">
        <v>9</v>
      </c>
    </row>
    <row r="5" spans="1:6" ht="15.75" thickBot="1" x14ac:dyDescent="0.3">
      <c r="A5" s="17"/>
      <c r="B5" s="12" t="s">
        <v>13</v>
      </c>
      <c r="C5" s="13" t="s">
        <v>14</v>
      </c>
      <c r="D5" s="14" t="s">
        <v>12</v>
      </c>
      <c r="E5" s="18">
        <v>5643</v>
      </c>
      <c r="F5" s="16" t="s">
        <v>9</v>
      </c>
    </row>
    <row r="6" spans="1:6" ht="15.75" thickBot="1" x14ac:dyDescent="0.3">
      <c r="A6" s="19"/>
      <c r="B6" s="12" t="s">
        <v>15</v>
      </c>
      <c r="C6" s="13" t="s">
        <v>16</v>
      </c>
      <c r="D6" s="14" t="s">
        <v>12</v>
      </c>
      <c r="E6" s="18">
        <v>335</v>
      </c>
      <c r="F6" s="16" t="s">
        <v>9</v>
      </c>
    </row>
    <row r="7" spans="1:6" ht="15.75" thickBot="1" x14ac:dyDescent="0.3">
      <c r="A7" s="20"/>
      <c r="B7" s="12"/>
      <c r="C7" s="13"/>
      <c r="D7" s="14"/>
      <c r="E7" s="15"/>
      <c r="F7" s="16"/>
    </row>
    <row r="8" spans="1:6" ht="15.75" customHeight="1" thickBot="1" x14ac:dyDescent="0.3">
      <c r="A8" s="21" t="s">
        <v>17</v>
      </c>
      <c r="B8" s="22" t="s">
        <v>17</v>
      </c>
      <c r="C8" s="13"/>
      <c r="D8" s="14"/>
      <c r="E8" s="15"/>
      <c r="F8" s="16"/>
    </row>
    <row r="9" spans="1:6" ht="24" customHeight="1" thickBot="1" x14ac:dyDescent="0.3">
      <c r="A9" s="23"/>
      <c r="B9" s="24" t="s">
        <v>18</v>
      </c>
      <c r="C9" s="13" t="s">
        <v>19</v>
      </c>
      <c r="D9" s="25" t="s">
        <v>20</v>
      </c>
      <c r="E9" s="26">
        <v>1575.68</v>
      </c>
      <c r="F9" s="27" t="s">
        <v>21</v>
      </c>
    </row>
    <row r="10" spans="1:6" s="31" customFormat="1" ht="24" customHeight="1" thickBot="1" x14ac:dyDescent="0.3">
      <c r="A10" s="23"/>
      <c r="B10" s="28" t="s">
        <v>22</v>
      </c>
      <c r="C10" s="29" t="s">
        <v>23</v>
      </c>
      <c r="D10" s="25" t="s">
        <v>20</v>
      </c>
      <c r="E10" s="30">
        <v>3218.2730000000001</v>
      </c>
      <c r="F10" s="27" t="s">
        <v>21</v>
      </c>
    </row>
    <row r="11" spans="1:6" s="31" customFormat="1" ht="24" customHeight="1" thickBot="1" x14ac:dyDescent="0.3">
      <c r="A11" s="23"/>
      <c r="B11" s="28" t="s">
        <v>24</v>
      </c>
      <c r="C11" s="29" t="s">
        <v>25</v>
      </c>
      <c r="D11" s="25" t="s">
        <v>20</v>
      </c>
      <c r="E11" s="30"/>
      <c r="F11" s="27" t="s">
        <v>21</v>
      </c>
    </row>
    <row r="12" spans="1:6" s="31" customFormat="1" ht="24" customHeight="1" thickBot="1" x14ac:dyDescent="0.3">
      <c r="A12" s="23"/>
      <c r="B12" s="32" t="s">
        <v>26</v>
      </c>
      <c r="C12" s="29" t="s">
        <v>27</v>
      </c>
      <c r="D12" s="25" t="s">
        <v>28</v>
      </c>
      <c r="E12" s="30"/>
      <c r="F12" s="27" t="s">
        <v>21</v>
      </c>
    </row>
    <row r="13" spans="1:6" s="31" customFormat="1" ht="24" customHeight="1" thickBot="1" x14ac:dyDescent="0.3">
      <c r="A13" s="23"/>
      <c r="B13" s="32" t="s">
        <v>29</v>
      </c>
      <c r="C13" s="33" t="s">
        <v>30</v>
      </c>
      <c r="D13" s="25" t="s">
        <v>28</v>
      </c>
      <c r="E13" s="30"/>
      <c r="F13" s="27" t="s">
        <v>21</v>
      </c>
    </row>
    <row r="14" spans="1:6" ht="24" customHeight="1" thickBot="1" x14ac:dyDescent="0.3">
      <c r="A14" s="23"/>
      <c r="B14" s="32" t="s">
        <v>31</v>
      </c>
      <c r="C14" s="33" t="s">
        <v>32</v>
      </c>
      <c r="D14" s="25" t="s">
        <v>20</v>
      </c>
      <c r="E14" s="26"/>
      <c r="F14" s="27" t="s">
        <v>21</v>
      </c>
    </row>
    <row r="15" spans="1:6" ht="43.5" thickBot="1" x14ac:dyDescent="0.3">
      <c r="A15" s="23"/>
      <c r="B15" s="28" t="s">
        <v>33</v>
      </c>
      <c r="C15" s="29" t="s">
        <v>34</v>
      </c>
      <c r="D15" s="25" t="s">
        <v>20</v>
      </c>
      <c r="E15" s="26">
        <v>18433.776000000002</v>
      </c>
      <c r="F15" s="27" t="s">
        <v>21</v>
      </c>
    </row>
    <row r="16" spans="1:6" ht="25.5" customHeight="1" thickBot="1" x14ac:dyDescent="0.3">
      <c r="A16" s="23"/>
      <c r="B16" s="28" t="s">
        <v>35</v>
      </c>
      <c r="C16" s="29" t="s">
        <v>36</v>
      </c>
      <c r="D16" s="25" t="s">
        <v>20</v>
      </c>
      <c r="E16" s="34">
        <f>E9+E14+E15</f>
        <v>20009.456000000002</v>
      </c>
      <c r="F16" s="27" t="s">
        <v>21</v>
      </c>
    </row>
    <row r="17" spans="1:6" ht="25.5" customHeight="1" thickBot="1" x14ac:dyDescent="0.3">
      <c r="A17" s="23"/>
      <c r="B17" s="28" t="s">
        <v>37</v>
      </c>
      <c r="C17" s="29" t="s">
        <v>38</v>
      </c>
      <c r="D17" s="25" t="s">
        <v>20</v>
      </c>
      <c r="E17" s="26"/>
      <c r="F17" s="27" t="s">
        <v>21</v>
      </c>
    </row>
    <row r="18" spans="1:6" ht="25.5" customHeight="1" thickBot="1" x14ac:dyDescent="0.3">
      <c r="A18" s="23"/>
      <c r="B18" s="28" t="s">
        <v>39</v>
      </c>
      <c r="C18" s="35" t="s">
        <v>40</v>
      </c>
      <c r="D18" s="25" t="s">
        <v>20</v>
      </c>
      <c r="E18" s="26">
        <v>5493.21</v>
      </c>
      <c r="F18" s="27" t="s">
        <v>21</v>
      </c>
    </row>
    <row r="19" spans="1:6" ht="25.5" customHeight="1" thickBot="1" x14ac:dyDescent="0.3">
      <c r="A19" s="23"/>
      <c r="B19" s="28" t="s">
        <v>41</v>
      </c>
      <c r="C19" s="29" t="s">
        <v>42</v>
      </c>
      <c r="D19" s="25" t="s">
        <v>20</v>
      </c>
      <c r="E19" s="34">
        <f t="shared" ref="E19" si="0">E17+E18</f>
        <v>5493.21</v>
      </c>
      <c r="F19" s="27" t="s">
        <v>21</v>
      </c>
    </row>
    <row r="20" spans="1:6" ht="25.5" customHeight="1" thickBot="1" x14ac:dyDescent="0.3">
      <c r="A20" s="23"/>
      <c r="B20" s="28" t="s">
        <v>43</v>
      </c>
      <c r="C20" s="35" t="s">
        <v>44</v>
      </c>
      <c r="D20" s="25" t="s">
        <v>20</v>
      </c>
      <c r="E20" s="26"/>
      <c r="F20" s="27" t="s">
        <v>21</v>
      </c>
    </row>
    <row r="21" spans="1:6" ht="25.5" customHeight="1" thickBot="1" x14ac:dyDescent="0.3">
      <c r="A21" s="23"/>
      <c r="B21" s="28" t="s">
        <v>45</v>
      </c>
      <c r="C21" s="35" t="s">
        <v>46</v>
      </c>
      <c r="D21" s="25" t="s">
        <v>20</v>
      </c>
      <c r="E21" s="26">
        <v>269.35000000000002</v>
      </c>
      <c r="F21" s="27" t="s">
        <v>21</v>
      </c>
    </row>
    <row r="22" spans="1:6" ht="25.5" customHeight="1" thickBot="1" x14ac:dyDescent="0.3">
      <c r="A22" s="23"/>
      <c r="B22" s="28" t="s">
        <v>47</v>
      </c>
      <c r="C22" s="35" t="s">
        <v>48</v>
      </c>
      <c r="D22" s="25" t="s">
        <v>20</v>
      </c>
      <c r="E22" s="26"/>
      <c r="F22" s="27" t="s">
        <v>21</v>
      </c>
    </row>
    <row r="23" spans="1:6" ht="25.5" customHeight="1" thickBot="1" x14ac:dyDescent="0.3">
      <c r="A23" s="23"/>
      <c r="B23" s="28" t="s">
        <v>49</v>
      </c>
      <c r="C23" s="35" t="s">
        <v>49</v>
      </c>
      <c r="D23" s="25" t="s">
        <v>20</v>
      </c>
      <c r="E23" s="34">
        <f t="shared" ref="E23" si="1">E20+E21+E22</f>
        <v>269.35000000000002</v>
      </c>
      <c r="F23" s="27" t="s">
        <v>21</v>
      </c>
    </row>
    <row r="24" spans="1:6" ht="25.5" customHeight="1" thickBot="1" x14ac:dyDescent="0.3">
      <c r="A24" s="23"/>
      <c r="B24" s="32" t="s">
        <v>50</v>
      </c>
      <c r="C24" s="29" t="s">
        <v>51</v>
      </c>
      <c r="D24" s="25" t="s">
        <v>20</v>
      </c>
      <c r="E24" s="34">
        <f t="shared" ref="E24" si="2">E16+E19</f>
        <v>25502.666000000001</v>
      </c>
      <c r="F24" s="27" t="s">
        <v>21</v>
      </c>
    </row>
    <row r="25" spans="1:6" ht="25.5" customHeight="1" thickBot="1" x14ac:dyDescent="0.3">
      <c r="A25" s="23"/>
      <c r="B25" s="32" t="s">
        <v>52</v>
      </c>
      <c r="C25" s="29" t="s">
        <v>53</v>
      </c>
      <c r="D25" s="25" t="s">
        <v>28</v>
      </c>
      <c r="E25" s="36">
        <f t="shared" ref="E25" si="3">(E9+E14+E15)/(E9+E14+E15+E19)</f>
        <v>0.78460251959540239</v>
      </c>
      <c r="F25" s="27" t="s">
        <v>21</v>
      </c>
    </row>
    <row r="26" spans="1:6" ht="25.5" customHeight="1" thickBot="1" x14ac:dyDescent="0.3">
      <c r="A26" s="37"/>
      <c r="B26" s="32" t="s">
        <v>54</v>
      </c>
      <c r="C26" s="29" t="s">
        <v>55</v>
      </c>
      <c r="D26" s="25" t="s">
        <v>56</v>
      </c>
      <c r="E26" s="26">
        <f>(E14+E15+E19)/E4</f>
        <v>3.3982368981678741</v>
      </c>
      <c r="F26" s="27" t="s">
        <v>21</v>
      </c>
    </row>
    <row r="27" spans="1:6" ht="15.75" thickBot="1" x14ac:dyDescent="0.3">
      <c r="A27" s="20"/>
      <c r="B27" s="12"/>
      <c r="C27" s="13"/>
      <c r="D27" s="14"/>
      <c r="E27" s="15"/>
      <c r="F27" s="16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C0569F3-9F49-4391-AA59-EB1DF5E0414E}"/>
</file>

<file path=customXml/itemProps2.xml><?xml version="1.0" encoding="utf-8"?>
<ds:datastoreItem xmlns:ds="http://schemas.openxmlformats.org/officeDocument/2006/customXml" ds:itemID="{AA20D862-82A4-48AC-9D62-397C9673079E}"/>
</file>

<file path=customXml/itemProps3.xml><?xml version="1.0" encoding="utf-8"?>
<ds:datastoreItem xmlns:ds="http://schemas.openxmlformats.org/officeDocument/2006/customXml" ds:itemID="{9EAB55FC-AD51-4915-B12D-EF51E0A76F0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2025-06-10T14:27:02Z</dcterms:created>
  <dcterms:modified xsi:type="dcterms:W3CDTF">2025-06-10T14:27:31Z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