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SEA/"/>
    </mc:Choice>
  </mc:AlternateContent>
  <xr:revisionPtr revIDLastSave="0" documentId="8_{A5CE4DC7-A205-4EE5-8634-D1A73FBFB4A9}" xr6:coauthVersionLast="47" xr6:coauthVersionMax="47" xr10:uidLastSave="{00000000-0000-0000-0000-000000000000}"/>
  <bookViews>
    <workbookView xWindow="-120" yWindow="-120" windowWidth="29040" windowHeight="15720" xr2:uid="{64A2B3AA-32D3-4DCA-BC02-ADBD5504E136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2" i="1"/>
  <c r="E20" i="1"/>
  <c r="E19" i="1"/>
  <c r="E17" i="1"/>
  <c r="E16" i="1"/>
  <c r="E14" i="1"/>
  <c r="E12" i="1"/>
  <c r="E10" i="1"/>
</calcChain>
</file>

<file path=xl/sharedStrings.xml><?xml version="1.0" encoding="utf-8"?>
<sst xmlns="http://schemas.openxmlformats.org/spreadsheetml/2006/main" count="95" uniqueCount="52">
  <si>
    <t>SOL</t>
  </si>
  <si>
    <t>DENOMINAZIONE GESTORE</t>
  </si>
  <si>
    <t>Ragione sociale della SOL</t>
  </si>
  <si>
    <t>Macrosettore</t>
  </si>
  <si>
    <t>Parametro</t>
  </si>
  <si>
    <t>Descrizione</t>
  </si>
  <si>
    <t>Unità di misura</t>
  </si>
  <si>
    <t>Valore 2023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</si>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</sst>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rgb="FFFF0000"/>
      <name val="Microsoft Sans Serif"/>
      <family val="2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6" fillId="4" borderId="6" xfId="0" applyFont="1" applyFill="1" applyBorder="1" applyAlignment="1">
      <alignment horizontal="center" vertical="center" textRotation="90" wrapText="1"/>
    </xf>
    <xf numFmtId="3" fontId="1" fillId="0" borderId="1" xfId="0" applyNumberFormat="1" applyFont="1" applyBorder="1" applyAlignment="1">
      <alignment horizontal="center"/>
    </xf>
    <xf numFmtId="0" fontId="2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1DA6080-2B38-4A59-9F26-14C08BADB15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06224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DFFD6D58-C470-4A6B-94E5-CE7EC8764A3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2045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A0E3D984-E9A8-47AC-A35F-7B919915CB5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91792"/>
          <a:ext cx="54776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D1AA82-05AD-491A-838B-17A2770733F2}">
  <sheetPr>
    <pageSetUpPr fitToPage="1"/>
  </sheetPr>
  <dimension ref="A1:F25"/>
  <sheetViews>
    <sheetView tabSelected="1" zoomScale="90" zoomScaleNormal="90" workbookViewId="0">
      <selection activeCell="E3" sqref="E3:E8"/>
    </sheetView>
  </sheetViews>
  <sheetFormatPr defaultRowHeight="15" x14ac:dyDescent="0.25"/>
  <cols>
    <col min="1" max="1" width="29.7109375" customWidth="1"/>
    <col min="2" max="2" width="38.7109375" customWidth="1"/>
    <col min="3" max="3" width="38" style="24" bestFit="1" customWidth="1"/>
    <col min="4" max="4" width="17.85546875" style="10" customWidth="1"/>
    <col min="5" max="6" width="35.71093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v>13386.53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8">
        <v>4644.8649999999998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5">
        <v>2689.37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5">
        <v>3452.2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5">
        <v>945.24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5">
        <v>1747.68</v>
      </c>
      <c r="F8" s="16" t="s">
        <v>28</v>
      </c>
    </row>
    <row r="9" spans="1:6" ht="42.75" customHeight="1" x14ac:dyDescent="0.25">
      <c r="A9" s="17"/>
      <c r="B9" s="19" t="s">
        <v>29</v>
      </c>
      <c r="C9" s="20" t="s">
        <v>30</v>
      </c>
      <c r="D9" s="14" t="s">
        <v>12</v>
      </c>
      <c r="E9" s="21"/>
      <c r="F9" s="16"/>
    </row>
    <row r="10" spans="1:6" ht="30" customHeight="1" x14ac:dyDescent="0.25">
      <c r="A10" s="17"/>
      <c r="B10" s="19" t="s">
        <v>31</v>
      </c>
      <c r="C10" s="20" t="s">
        <v>32</v>
      </c>
      <c r="D10" s="14" t="s">
        <v>33</v>
      </c>
      <c r="E10" s="21">
        <f>E9*183/1000</f>
        <v>0</v>
      </c>
      <c r="F10" s="16" t="s">
        <v>34</v>
      </c>
    </row>
    <row r="11" spans="1:6" ht="30" customHeight="1" x14ac:dyDescent="0.25">
      <c r="A11" s="17"/>
      <c r="B11" s="22" t="s">
        <v>35</v>
      </c>
      <c r="C11" s="20" t="s">
        <v>36</v>
      </c>
      <c r="D11" s="14" t="s">
        <v>12</v>
      </c>
      <c r="E11" s="21"/>
      <c r="F11" s="16"/>
    </row>
    <row r="12" spans="1:6" ht="30" customHeight="1" x14ac:dyDescent="0.25">
      <c r="A12" s="17"/>
      <c r="B12" s="22" t="s">
        <v>37</v>
      </c>
      <c r="C12" s="20" t="s">
        <v>32</v>
      </c>
      <c r="D12" s="14" t="s">
        <v>33</v>
      </c>
      <c r="E12" s="21">
        <f>E11*600/1000</f>
        <v>0</v>
      </c>
      <c r="F12" s="16" t="s">
        <v>34</v>
      </c>
    </row>
    <row r="13" spans="1:6" ht="30" customHeight="1" x14ac:dyDescent="0.25">
      <c r="A13" s="17"/>
      <c r="B13" s="19" t="s">
        <v>38</v>
      </c>
      <c r="C13" s="20" t="s">
        <v>36</v>
      </c>
      <c r="D13" s="14" t="s">
        <v>12</v>
      </c>
      <c r="E13" s="21"/>
      <c r="F13" s="16"/>
    </row>
    <row r="14" spans="1:6" ht="30" customHeight="1" x14ac:dyDescent="0.25">
      <c r="A14" s="17"/>
      <c r="B14" s="19" t="s">
        <v>39</v>
      </c>
      <c r="C14" s="20" t="s">
        <v>32</v>
      </c>
      <c r="D14" s="14" t="s">
        <v>33</v>
      </c>
      <c r="E14" s="21">
        <f>E13*1000/1000</f>
        <v>0</v>
      </c>
      <c r="F14" s="16" t="s">
        <v>34</v>
      </c>
    </row>
    <row r="15" spans="1:6" ht="34.5" customHeight="1" x14ac:dyDescent="0.25">
      <c r="A15" s="17"/>
      <c r="B15" s="22" t="s">
        <v>40</v>
      </c>
      <c r="C15" s="20" t="s">
        <v>36</v>
      </c>
      <c r="D15" s="14" t="s">
        <v>12</v>
      </c>
      <c r="E15" s="21"/>
      <c r="F15" s="16"/>
    </row>
    <row r="16" spans="1:6" ht="30" customHeight="1" x14ac:dyDescent="0.25">
      <c r="A16" s="17"/>
      <c r="B16" s="22" t="s">
        <v>41</v>
      </c>
      <c r="C16" s="20" t="s">
        <v>42</v>
      </c>
      <c r="D16" s="14" t="s">
        <v>43</v>
      </c>
      <c r="E16" s="21">
        <f>E15/137000*550000</f>
        <v>0</v>
      </c>
      <c r="F16" s="23" t="s">
        <v>44</v>
      </c>
    </row>
    <row r="17" spans="1:6" ht="30" customHeight="1" x14ac:dyDescent="0.25">
      <c r="A17" s="17"/>
      <c r="B17" s="22" t="s">
        <v>45</v>
      </c>
      <c r="C17" s="20" t="s">
        <v>32</v>
      </c>
      <c r="D17" s="14" t="s">
        <v>33</v>
      </c>
      <c r="E17" s="21">
        <f>E15*253/1000</f>
        <v>0</v>
      </c>
      <c r="F17" s="16" t="s">
        <v>34</v>
      </c>
    </row>
    <row r="18" spans="1:6" ht="30" customHeight="1" x14ac:dyDescent="0.25">
      <c r="A18" s="17"/>
      <c r="B18" s="19" t="s">
        <v>46</v>
      </c>
      <c r="C18" s="20" t="s">
        <v>36</v>
      </c>
      <c r="D18" s="14" t="s">
        <v>12</v>
      </c>
      <c r="E18" s="21"/>
      <c r="F18" s="16"/>
    </row>
    <row r="19" spans="1:6" ht="30" customHeight="1" x14ac:dyDescent="0.25">
      <c r="A19" s="17"/>
      <c r="B19" s="19" t="s">
        <v>41</v>
      </c>
      <c r="C19" s="20" t="s">
        <v>42</v>
      </c>
      <c r="D19" s="14" t="s">
        <v>43</v>
      </c>
      <c r="E19" s="21">
        <f>E18/1000*13889</f>
        <v>0</v>
      </c>
      <c r="F19" s="23" t="s">
        <v>44</v>
      </c>
    </row>
    <row r="20" spans="1:6" ht="30" customHeight="1" x14ac:dyDescent="0.25">
      <c r="A20" s="17"/>
      <c r="B20" s="19" t="s">
        <v>47</v>
      </c>
      <c r="C20" s="20" t="s">
        <v>32</v>
      </c>
      <c r="D20" s="14" t="s">
        <v>33</v>
      </c>
      <c r="E20" s="21">
        <f>E18*9074/1000</f>
        <v>0</v>
      </c>
      <c r="F20" s="16" t="s">
        <v>34</v>
      </c>
    </row>
    <row r="21" spans="1:6" ht="30" customHeight="1" x14ac:dyDescent="0.25">
      <c r="A21" s="17"/>
      <c r="B21" s="22" t="s">
        <v>48</v>
      </c>
      <c r="C21" s="20" t="s">
        <v>49</v>
      </c>
      <c r="D21" s="14" t="s">
        <v>12</v>
      </c>
      <c r="E21" s="21"/>
      <c r="F21" s="16"/>
    </row>
    <row r="22" spans="1:6" ht="30" customHeight="1" x14ac:dyDescent="0.25">
      <c r="A22" s="17"/>
      <c r="B22" s="22" t="s">
        <v>41</v>
      </c>
      <c r="C22" s="20" t="s">
        <v>42</v>
      </c>
      <c r="D22" s="14" t="s">
        <v>43</v>
      </c>
      <c r="E22" s="21">
        <f>E21/2071000*4387778</f>
        <v>0</v>
      </c>
      <c r="F22" s="23" t="s">
        <v>44</v>
      </c>
    </row>
    <row r="23" spans="1:6" ht="30" customHeight="1" x14ac:dyDescent="0.25">
      <c r="A23" s="17"/>
      <c r="B23" s="19" t="s">
        <v>50</v>
      </c>
      <c r="C23" s="20" t="s">
        <v>36</v>
      </c>
      <c r="D23" s="14" t="s">
        <v>12</v>
      </c>
      <c r="E23" s="21"/>
      <c r="F23" s="16"/>
    </row>
    <row r="24" spans="1:6" ht="30" customHeight="1" x14ac:dyDescent="0.25">
      <c r="A24" s="17"/>
      <c r="B24" s="19" t="s">
        <v>41</v>
      </c>
      <c r="C24" s="20" t="s">
        <v>42</v>
      </c>
      <c r="D24" s="14" t="s">
        <v>43</v>
      </c>
      <c r="E24" s="21">
        <f>E23/18000*91944</f>
        <v>0</v>
      </c>
      <c r="F24" s="23" t="s">
        <v>44</v>
      </c>
    </row>
    <row r="25" spans="1:6" ht="30" customHeight="1" x14ac:dyDescent="0.25">
      <c r="A25" s="17"/>
      <c r="B25" s="19" t="s">
        <v>51</v>
      </c>
      <c r="C25" s="20" t="s">
        <v>32</v>
      </c>
      <c r="D25" s="14" t="s">
        <v>33</v>
      </c>
      <c r="E25" s="21">
        <f>E23*1487/1000</f>
        <v>0</v>
      </c>
      <c r="F25" s="16" t="s">
        <v>34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52FF249-0400-4615-A8E0-335E9D4A5C01}"/>
</file>

<file path=customXml/itemProps2.xml><?xml version="1.0" encoding="utf-8"?>
<ds:datastoreItem xmlns:ds="http://schemas.openxmlformats.org/officeDocument/2006/customXml" ds:itemID="{E54EC7EB-A5F1-4AEA-9323-E2E8B542C160}"/>
</file>

<file path=customXml/itemProps3.xml><?xml version="1.0" encoding="utf-8"?>
<ds:datastoreItem xmlns:ds="http://schemas.openxmlformats.org/officeDocument/2006/customXml" ds:itemID="{D749B9DD-2792-41CE-B3DF-ECE06FCEB54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2024-06-12T07:38:25Z</dcterms:created>
  <dcterms:modified xsi:type="dcterms:W3CDTF">2024-06-12T07:38:43Z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