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ERSU/"/>
    </mc:Choice>
  </mc:AlternateContent>
  <xr:revisionPtr revIDLastSave="0" documentId="8_{0DF80CD2-6702-4714-A9A1-730E99F24CBB}" xr6:coauthVersionLast="47" xr6:coauthVersionMax="47" xr10:uidLastSave="{00000000-0000-0000-0000-000000000000}"/>
  <bookViews>
    <workbookView xWindow="-120" yWindow="-120" windowWidth="29040" windowHeight="15720" xr2:uid="{1E21B7D7-E2CE-4A57-BBA0-AC985E647416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<sst xmlns="http://schemas.openxmlformats.org/spreadsheetml/2006/main" count="72" uniqueCount="59">
  <si>
    <t>SOL</t>
  </si>
  <si>
    <t>DENOMINAZIONE GESTORE</t>
  </si>
  <si>
    <t>ERSU S.p.A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</si>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</sst>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_-;\-* #,##0.0_-;_-* &quot;-&quot;??_-;_-@_-"/>
    <numFmt numFmtId="165" formatCode="_-* #,##0.000000_-;\-* #,##0.000000_-;_-* &quot;-&quot;??_-;_-@_-"/>
    <numFmt numFmtId="166" formatCode="_-* #,##0.00000_-;\-* #,##0.00000_-;_-* &quot;-&quot;??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5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8" fillId="5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66" fontId="8" fillId="5" borderId="1" xfId="1" applyNumberFormat="1" applyFont="1" applyFill="1" applyBorder="1" applyAlignment="1">
      <alignment horizontal="center" vertical="center"/>
    </xf>
    <xf numFmtId="9" fontId="0" fillId="5" borderId="1" xfId="2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BBC2E-6134-4841-A728-2F807991EE33}">
  <sheetPr>
    <pageSetUpPr fitToPage="1"/>
  </sheetPr>
  <dimension ref="A1:F20"/>
  <sheetViews>
    <sheetView tabSelected="1" workbookViewId="0">
      <selection activeCell="C6" sqref="C6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1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4685.9928817070004</v>
      </c>
      <c r="F3" s="15" t="s">
        <v>13</v>
      </c>
    </row>
    <row r="4" spans="1:6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0</v>
      </c>
      <c r="F4" s="15" t="s">
        <v>13</v>
      </c>
    </row>
    <row r="5" spans="1:6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1036380</v>
      </c>
      <c r="F5" s="15" t="s">
        <v>19</v>
      </c>
    </row>
    <row r="6" spans="1:6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154709.67000000001</v>
      </c>
      <c r="F6" s="15" t="s">
        <v>19</v>
      </c>
    </row>
    <row r="7" spans="1:6" ht="27" customHeight="1" x14ac:dyDescent="0.25">
      <c r="A7" s="10"/>
      <c r="B7" s="11" t="s">
        <v>22</v>
      </c>
      <c r="C7" s="12" t="s">
        <v>23</v>
      </c>
      <c r="D7" s="13" t="s">
        <v>24</v>
      </c>
      <c r="E7" s="14">
        <v>152877</v>
      </c>
      <c r="F7" s="15" t="s">
        <v>19</v>
      </c>
    </row>
    <row r="8" spans="1:6" ht="27" customHeight="1" x14ac:dyDescent="0.25">
      <c r="A8" s="10"/>
      <c r="B8" s="11" t="s">
        <v>25</v>
      </c>
      <c r="C8" s="12" t="s">
        <v>26</v>
      </c>
      <c r="D8" s="13" t="s">
        <v>27</v>
      </c>
      <c r="E8" s="14">
        <v>26234</v>
      </c>
      <c r="F8" s="15" t="s">
        <v>19</v>
      </c>
    </row>
    <row r="9" spans="1:6" ht="27" customHeight="1" x14ac:dyDescent="0.25">
      <c r="A9" s="10"/>
      <c r="B9" s="11" t="s">
        <v>28</v>
      </c>
      <c r="C9" s="12" t="s">
        <v>29</v>
      </c>
      <c r="D9" s="13" t="s">
        <v>30</v>
      </c>
      <c r="E9" s="14">
        <f>E3*0.187+E5*0.00086+E6*0.000765+E7*0.0011+E8*0.000882</f>
        <v>2077.2234544292091</v>
      </c>
      <c r="F9" s="15" t="s">
        <v>13</v>
      </c>
    </row>
    <row r="10" spans="1:6" ht="27" customHeight="1" x14ac:dyDescent="0.25">
      <c r="A10" s="10"/>
      <c r="B10" s="11" t="s">
        <v>31</v>
      </c>
      <c r="C10" s="12" t="s">
        <v>32</v>
      </c>
      <c r="D10" s="13" t="s">
        <v>30</v>
      </c>
      <c r="E10" s="14">
        <f>E5*0.00086+E6*0.000765+E7*0.0011+E8*0.000882</f>
        <v>1200.9427855500001</v>
      </c>
      <c r="F10" s="15"/>
    </row>
    <row r="11" spans="1:6" ht="27" customHeight="1" x14ac:dyDescent="0.25">
      <c r="A11" s="10"/>
      <c r="B11" s="11" t="s">
        <v>33</v>
      </c>
      <c r="C11" s="12" t="s">
        <v>34</v>
      </c>
      <c r="D11" s="13" t="s">
        <v>35</v>
      </c>
      <c r="E11" s="16">
        <f>E10/86492.528</f>
        <v>1.3884931026065049E-2</v>
      </c>
      <c r="F11" s="17" t="s">
        <v>36</v>
      </c>
    </row>
    <row r="12" spans="1:6" ht="27" customHeight="1" x14ac:dyDescent="0.25">
      <c r="A12" s="10"/>
      <c r="B12" s="11" t="s">
        <v>37</v>
      </c>
      <c r="C12" s="12" t="s">
        <v>38</v>
      </c>
      <c r="D12" s="13" t="s">
        <v>39</v>
      </c>
      <c r="E12" s="14">
        <f>E5*0.00264+E6*0.00233+E7*0.0031+E8*0.0018</f>
        <v>3617.6566311000001</v>
      </c>
      <c r="F12" s="15"/>
    </row>
    <row r="13" spans="1:6" ht="30.75" customHeight="1" x14ac:dyDescent="0.25">
      <c r="A13" s="10"/>
      <c r="B13" s="11" t="s">
        <v>40</v>
      </c>
      <c r="C13" s="12" t="s">
        <v>41</v>
      </c>
      <c r="D13" s="13" t="s">
        <v>42</v>
      </c>
      <c r="E13" s="18">
        <f>E12/86492.528</f>
        <v>4.1826233025585746E-2</v>
      </c>
      <c r="F13" s="17" t="s">
        <v>43</v>
      </c>
    </row>
    <row r="14" spans="1:6" ht="27" customHeight="1" x14ac:dyDescent="0.25">
      <c r="A14" s="10"/>
      <c r="B14" s="11" t="s">
        <v>44</v>
      </c>
      <c r="C14" s="12" t="s">
        <v>45</v>
      </c>
      <c r="D14" s="13" t="s">
        <v>18</v>
      </c>
      <c r="E14" s="14">
        <v>28656160</v>
      </c>
      <c r="F14" s="15" t="s">
        <v>19</v>
      </c>
    </row>
    <row r="15" spans="1:6" ht="27" customHeight="1" x14ac:dyDescent="0.25">
      <c r="A15" s="10"/>
      <c r="B15" s="11" t="s">
        <v>46</v>
      </c>
      <c r="C15" s="12" t="s">
        <v>47</v>
      </c>
      <c r="D15" s="13" t="s">
        <v>48</v>
      </c>
      <c r="E15" s="14">
        <v>511565.4</v>
      </c>
      <c r="F15" s="17" t="s">
        <v>49</v>
      </c>
    </row>
    <row r="16" spans="1:6" ht="27" customHeight="1" x14ac:dyDescent="0.25">
      <c r="A16" s="10"/>
      <c r="B16" s="11" t="s">
        <v>50</v>
      </c>
      <c r="C16" s="12" t="s">
        <v>51</v>
      </c>
      <c r="D16" s="13" t="s">
        <v>48</v>
      </c>
      <c r="E16" s="14">
        <v>510853.4</v>
      </c>
      <c r="F16" s="17" t="s">
        <v>49</v>
      </c>
    </row>
    <row r="17" spans="1:6" ht="27" customHeight="1" x14ac:dyDescent="0.25">
      <c r="A17" s="10"/>
      <c r="B17" s="11" t="s">
        <v>52</v>
      </c>
      <c r="C17" s="12" t="s">
        <v>53</v>
      </c>
      <c r="D17" s="13" t="s">
        <v>54</v>
      </c>
      <c r="E17" s="19">
        <f>E16/E15</f>
        <v>0.9986081935955794</v>
      </c>
      <c r="F17" s="17" t="s">
        <v>55</v>
      </c>
    </row>
    <row r="18" spans="1:6" ht="27" customHeight="1" x14ac:dyDescent="0.25">
      <c r="A18" s="10"/>
      <c r="B18" s="11" t="s">
        <v>56</v>
      </c>
      <c r="C18" s="12" t="s">
        <v>57</v>
      </c>
      <c r="D18" s="13" t="s">
        <v>5</v>
      </c>
      <c r="E18" s="20">
        <v>0</v>
      </c>
      <c r="F18" s="15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A864F6-42CF-417F-A7C7-DAC59FB0708C}"/>
</file>

<file path=customXml/itemProps2.xml><?xml version="1.0" encoding="utf-8"?>
<ds:datastoreItem xmlns:ds="http://schemas.openxmlformats.org/officeDocument/2006/customXml" ds:itemID="{051908DA-BF5C-4903-BD0E-F110DCE59F75}"/>
</file>

<file path=customXml/itemProps3.xml><?xml version="1.0" encoding="utf-8"?>
<ds:datastoreItem xmlns:ds="http://schemas.openxmlformats.org/officeDocument/2006/customXml" ds:itemID="{696311A3-0FA5-48D1-82E2-76291959D1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2024-06-12T07:17:57Z</dcterms:created>
  <dcterms:modified xsi:type="dcterms:W3CDTF">2024-06-12T07:21:43Z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