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5374AF51-3F43-4A8F-B04E-1C985CDE4559}" xr6:coauthVersionLast="47" xr6:coauthVersionMax="47" xr10:uidLastSave="{00000000-0000-0000-0000-000000000000}"/>
  <bookViews>
    <workbookView xWindow="28680" yWindow="-120" windowWidth="29040" windowHeight="15720" xr2:uid="{8E5DD0A5-B28C-40DC-9FFE-98B198877282}"/>
  </bookViews>
  <sheets>
    <sheet name="Rifiuti_gestiti_Altopasc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26" i="1" s="1"/>
  <c r="E11" i="1"/>
  <c r="E13" i="1" s="1"/>
  <c r="E12" i="1" l="1"/>
  <c r="E24" i="1"/>
  <c r="E25" i="1" s="1"/>
</calcChain>
</file>

<file path=xl/sharedStrings.xml><?xml version="1.0" encoding="utf-8"?>
<sst xmlns="http://schemas.openxmlformats.org/spreadsheetml/2006/main" count="98" uniqueCount="59">
  <si>
    <t>DENOMINAZIONE GESTORE</t>
  </si>
  <si>
    <t>ASCIT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</si>
  <si>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</si>
  <si>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</si>
  <si>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</si>
  <si>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</si>
  <si>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</si>
  <si>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</si>
  <si>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</si>
  <si>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</si>
  <si>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 xml:space="preserve">Altopascio 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</si>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</sst>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8" fillId="0" borderId="0" xfId="0" applyNumberFormat="1" applyFont="1"/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A5F04-FA1F-452C-8230-72D7F22F7410}">
  <sheetPr>
    <tabColor rgb="FF00B050"/>
    <pageSetUpPr fitToPage="1"/>
  </sheetPr>
  <dimension ref="A1:F27"/>
  <sheetViews>
    <sheetView tabSelected="1" zoomScale="90" zoomScaleNormal="90" workbookViewId="0">
      <selection activeCell="E15" sqref="E15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  <col min="257" max="257" width="14.7109375" bestFit="1" customWidth="1"/>
    <col min="258" max="258" width="110.71093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110.71093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110.71093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110.71093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110.71093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110.71093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110.71093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110.71093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110.71093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110.71093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110.71093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110.71093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110.71093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110.71093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110.71093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110.71093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110.71093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110.71093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110.71093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110.71093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110.71093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110.71093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110.71093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110.71093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110.71093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110.71093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110.71093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110.71093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110.71093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110.71093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110.71093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110.71093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110.71093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110.71093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110.71093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110.71093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110.71093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110.71093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110.71093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110.71093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110.71093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110.71093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110.71093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110.71093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110.71093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110.71093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110.71093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110.71093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110.71093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110.71093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110.71093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110.71093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110.71093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110.71093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110.71093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110.71093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110.71093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110.71093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110.71093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110.71093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110.71093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110.71093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110.71093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15949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6331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700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>
        <v>208.8</v>
      </c>
      <c r="F9" s="22" t="s">
        <v>23</v>
      </c>
    </row>
    <row r="10" spans="1:6" s="25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4">
        <v>917.65</v>
      </c>
      <c r="F10" s="22" t="s">
        <v>23</v>
      </c>
    </row>
    <row r="11" spans="1:6" s="25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f>79.35+2.317+194.603</f>
        <v>276.27</v>
      </c>
      <c r="F11" s="22" t="s">
        <v>23</v>
      </c>
    </row>
    <row r="12" spans="1:6" s="25" customFormat="1" ht="24" customHeight="1" thickBot="1" x14ac:dyDescent="0.3">
      <c r="A12" s="19"/>
      <c r="B12" s="26" t="s">
        <v>28</v>
      </c>
      <c r="C12" s="20" t="s">
        <v>29</v>
      </c>
      <c r="D12" s="21" t="s">
        <v>30</v>
      </c>
      <c r="E12" s="27">
        <f>(E10-E11)/E10</f>
        <v>0.69893750340543781</v>
      </c>
      <c r="F12" s="22" t="s">
        <v>23</v>
      </c>
    </row>
    <row r="13" spans="1:6" s="25" customFormat="1" ht="24" customHeight="1" thickBot="1" x14ac:dyDescent="0.3">
      <c r="A13" s="19"/>
      <c r="B13" s="26" t="s">
        <v>31</v>
      </c>
      <c r="C13" s="28" t="s">
        <v>32</v>
      </c>
      <c r="D13" s="21" t="s">
        <v>30</v>
      </c>
      <c r="E13" s="27">
        <f>E11/E10</f>
        <v>0.30106249659456219</v>
      </c>
      <c r="F13" s="22" t="s">
        <v>23</v>
      </c>
    </row>
    <row r="14" spans="1:6" ht="24" customHeight="1" thickBot="1" x14ac:dyDescent="0.3">
      <c r="A14" s="19"/>
      <c r="B14" s="26" t="s">
        <v>33</v>
      </c>
      <c r="C14" s="28" t="s">
        <v>34</v>
      </c>
      <c r="D14" s="21" t="s">
        <v>22</v>
      </c>
      <c r="E14" s="14">
        <v>6.8360000000000003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9">
        <f>E16-E14</f>
        <v>5134.2439999999997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30">
        <v>5141.08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30">
        <v>0</v>
      </c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30">
        <v>2511.2199999999998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30">
        <f>E17+E18</f>
        <v>2511.2199999999998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30">
        <v>0</v>
      </c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30">
        <v>0</v>
      </c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30">
        <v>0</v>
      </c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30">
        <v>0</v>
      </c>
      <c r="F23" s="22" t="s">
        <v>23</v>
      </c>
    </row>
    <row r="24" spans="1:6" ht="25.5" customHeight="1" thickBot="1" x14ac:dyDescent="0.3">
      <c r="A24" s="19"/>
      <c r="B24" s="26" t="s">
        <v>52</v>
      </c>
      <c r="C24" s="20" t="s">
        <v>53</v>
      </c>
      <c r="D24" s="21" t="s">
        <v>22</v>
      </c>
      <c r="E24" s="31">
        <f>E9+E14+E15+E19</f>
        <v>7861.1</v>
      </c>
      <c r="F24" s="22" t="s">
        <v>23</v>
      </c>
    </row>
    <row r="25" spans="1:6" ht="25.5" customHeight="1" thickBot="1" x14ac:dyDescent="0.3">
      <c r="A25" s="19"/>
      <c r="B25" s="26" t="s">
        <v>54</v>
      </c>
      <c r="C25" s="20" t="s">
        <v>55</v>
      </c>
      <c r="D25" s="21" t="s">
        <v>30</v>
      </c>
      <c r="E25" s="32">
        <f>(E9+E14+E15)/E24</f>
        <v>0.68055106791670372</v>
      </c>
      <c r="F25" s="22" t="s">
        <v>23</v>
      </c>
    </row>
    <row r="26" spans="1:6" ht="25.5" customHeight="1" thickBot="1" x14ac:dyDescent="0.3">
      <c r="A26" s="33"/>
      <c r="B26" s="26" t="s">
        <v>56</v>
      </c>
      <c r="C26" s="20" t="s">
        <v>57</v>
      </c>
      <c r="D26" s="21" t="s">
        <v>58</v>
      </c>
      <c r="E26" s="14">
        <f>(E14+E15+E19)/E4</f>
        <v>0.47979810646435511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EA823C-AE62-4D18-9728-28051CB2C36D}"/>
</file>

<file path=customXml/itemProps2.xml><?xml version="1.0" encoding="utf-8"?>
<ds:datastoreItem xmlns:ds="http://schemas.openxmlformats.org/officeDocument/2006/customXml" ds:itemID="{E11999E0-9FF0-498C-8DF0-0FD16A22889B}"/>
</file>

<file path=customXml/itemProps3.xml><?xml version="1.0" encoding="utf-8"?>
<ds:datastoreItem xmlns:ds="http://schemas.openxmlformats.org/officeDocument/2006/customXml" ds:itemID="{05D80798-06C8-4B68-A880-342F5D5CCA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Rifiuti_gestiti_Altopascio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2024-06-19T07:25:15Z</dcterms:created>
  <dcterms:modified xsi:type="dcterms:W3CDTF">2024-06-19T07:25:45Z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