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098022DE-CC88-4D64-9B18-C5468C5D1963}" xr6:coauthVersionLast="47" xr6:coauthVersionMax="47" xr10:uidLastSave="{00000000-0000-0000-0000-000000000000}"/>
  <bookViews>
    <workbookView xWindow="28680" yWindow="-120" windowWidth="29040" windowHeight="15720" xr2:uid="{4F84BE50-9884-4DB3-88D1-D588A8CBA981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19" i="1"/>
  <c r="E26" i="1" s="1"/>
  <c r="E16" i="1"/>
  <c r="E13" i="1"/>
  <c r="E12" i="1"/>
  <c r="E5" i="1"/>
</calcChain>
</file>

<file path=xl/sharedStrings.xml><?xml version="1.0" encoding="utf-8"?>
<sst xmlns="http://schemas.openxmlformats.org/spreadsheetml/2006/main" count="98" uniqueCount="59">
  <si>
    <t>DENOMINAZIONE GESTORE</t>
  </si>
  <si>
    <t>ELBANA SERVIZI AMBIENTALI  SPA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</si>
  <si>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</si>
  <si>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</si>
  <si>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</si>
  <si>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</si>
  <si>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</si>
  <si>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</si>
  <si>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</si>
  <si>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</si>
  <si>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PORTOFERRAIO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</si>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</sst>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3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2" fontId="7" fillId="0" borderId="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CCBE4-D75C-44CD-9248-7110B6648946}">
  <sheetPr>
    <pageSetUpPr fitToPage="1"/>
  </sheetPr>
  <dimension ref="A1:F27"/>
  <sheetViews>
    <sheetView tabSelected="1" zoomScale="70" zoomScaleNormal="70" workbookViewId="0">
      <selection activeCell="B12" sqref="B12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5" t="s">
        <v>11</v>
      </c>
    </row>
    <row r="4" spans="1:6" ht="15.75" thickBot="1" x14ac:dyDescent="0.3">
      <c r="A4" s="16"/>
      <c r="B4" s="11" t="s">
        <v>12</v>
      </c>
      <c r="C4" s="12" t="s">
        <v>13</v>
      </c>
      <c r="D4" s="13" t="s">
        <v>14</v>
      </c>
      <c r="E4" s="14">
        <v>11980</v>
      </c>
      <c r="F4" s="15" t="s">
        <v>11</v>
      </c>
    </row>
    <row r="5" spans="1:6" ht="15.75" thickBot="1" x14ac:dyDescent="0.3">
      <c r="A5" s="16"/>
      <c r="B5" s="11" t="s">
        <v>15</v>
      </c>
      <c r="C5" s="12" t="s">
        <v>16</v>
      </c>
      <c r="D5" s="13" t="s">
        <v>14</v>
      </c>
      <c r="E5" s="14">
        <f>1718+2258+4101</f>
        <v>8077</v>
      </c>
      <c r="F5" s="15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4">
        <v>1719</v>
      </c>
      <c r="F6" s="15" t="s">
        <v>11</v>
      </c>
    </row>
    <row r="7" spans="1:6" ht="15.75" thickBot="1" x14ac:dyDescent="0.3">
      <c r="A7" s="11"/>
      <c r="B7" s="11"/>
      <c r="C7" s="12"/>
      <c r="D7" s="13"/>
      <c r="E7" s="14"/>
      <c r="F7" s="15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20"/>
      <c r="F8" s="15"/>
    </row>
    <row r="9" spans="1:6" ht="24" customHeight="1" thickBot="1" x14ac:dyDescent="0.3">
      <c r="A9" s="21"/>
      <c r="B9" s="22" t="s">
        <v>20</v>
      </c>
      <c r="C9" s="12" t="s">
        <v>21</v>
      </c>
      <c r="D9" s="23" t="s">
        <v>22</v>
      </c>
      <c r="E9" s="24">
        <v>823.36</v>
      </c>
      <c r="F9" s="25" t="s">
        <v>23</v>
      </c>
    </row>
    <row r="10" spans="1:6" s="27" customFormat="1" ht="24" customHeight="1" thickBot="1" x14ac:dyDescent="0.3">
      <c r="A10" s="21"/>
      <c r="B10" s="26" t="s">
        <v>24</v>
      </c>
      <c r="C10" s="22" t="s">
        <v>25</v>
      </c>
      <c r="D10" s="23" t="s">
        <v>22</v>
      </c>
      <c r="E10" s="24">
        <v>596.05600000000004</v>
      </c>
      <c r="F10" s="25" t="s">
        <v>23</v>
      </c>
    </row>
    <row r="11" spans="1:6" s="27" customFormat="1" ht="24" customHeight="1" thickBot="1" x14ac:dyDescent="0.3">
      <c r="A11" s="21"/>
      <c r="B11" s="26" t="s">
        <v>26</v>
      </c>
      <c r="C11" s="22" t="s">
        <v>27</v>
      </c>
      <c r="D11" s="23" t="s">
        <v>22</v>
      </c>
      <c r="E11" s="28">
        <v>491.834</v>
      </c>
      <c r="F11" s="25" t="s">
        <v>23</v>
      </c>
    </row>
    <row r="12" spans="1:6" s="27" customFormat="1" ht="24" customHeight="1" thickBot="1" x14ac:dyDescent="0.3">
      <c r="A12" s="21"/>
      <c r="B12" s="29" t="s">
        <v>28</v>
      </c>
      <c r="C12" s="22" t="s">
        <v>29</v>
      </c>
      <c r="D12" s="23" t="s">
        <v>30</v>
      </c>
      <c r="E12" s="28">
        <f>(E10-E11)/E10</f>
        <v>0.17485269840417683</v>
      </c>
      <c r="F12" s="25" t="s">
        <v>23</v>
      </c>
    </row>
    <row r="13" spans="1:6" s="27" customFormat="1" ht="24" customHeight="1" thickBot="1" x14ac:dyDescent="0.3">
      <c r="A13" s="21"/>
      <c r="B13" s="29" t="s">
        <v>31</v>
      </c>
      <c r="C13" s="30" t="s">
        <v>32</v>
      </c>
      <c r="D13" s="23" t="s">
        <v>30</v>
      </c>
      <c r="E13" s="31">
        <f>E11/E10</f>
        <v>0.82514730159582317</v>
      </c>
      <c r="F13" s="25" t="s">
        <v>23</v>
      </c>
    </row>
    <row r="14" spans="1:6" ht="24" customHeight="1" thickBot="1" x14ac:dyDescent="0.3">
      <c r="A14" s="21"/>
      <c r="B14" s="29" t="s">
        <v>33</v>
      </c>
      <c r="C14" s="30" t="s">
        <v>34</v>
      </c>
      <c r="D14" s="23" t="s">
        <v>22</v>
      </c>
      <c r="E14" s="32">
        <v>1.137</v>
      </c>
      <c r="F14" s="25" t="s">
        <v>23</v>
      </c>
    </row>
    <row r="15" spans="1:6" ht="43.5" thickBot="1" x14ac:dyDescent="0.3">
      <c r="A15" s="21"/>
      <c r="B15" s="26" t="s">
        <v>35</v>
      </c>
      <c r="C15" s="22" t="s">
        <v>36</v>
      </c>
      <c r="D15" s="23" t="s">
        <v>22</v>
      </c>
      <c r="E15" s="32">
        <v>6458.1819999999998</v>
      </c>
      <c r="F15" s="25" t="s">
        <v>23</v>
      </c>
    </row>
    <row r="16" spans="1:6" ht="25.5" customHeight="1" thickBot="1" x14ac:dyDescent="0.3">
      <c r="A16" s="21"/>
      <c r="B16" s="26" t="s">
        <v>37</v>
      </c>
      <c r="C16" s="22" t="s">
        <v>38</v>
      </c>
      <c r="D16" s="23" t="s">
        <v>22</v>
      </c>
      <c r="E16" s="32">
        <f>E15</f>
        <v>6458.1819999999998</v>
      </c>
      <c r="F16" s="25" t="s">
        <v>23</v>
      </c>
    </row>
    <row r="17" spans="1:6" ht="25.5" customHeight="1" thickBot="1" x14ac:dyDescent="0.3">
      <c r="A17" s="21"/>
      <c r="B17" s="26" t="s">
        <v>39</v>
      </c>
      <c r="C17" s="22" t="s">
        <v>40</v>
      </c>
      <c r="D17" s="23" t="s">
        <v>22</v>
      </c>
      <c r="E17" s="32">
        <v>131.59</v>
      </c>
      <c r="F17" s="25" t="s">
        <v>23</v>
      </c>
    </row>
    <row r="18" spans="1:6" ht="25.5" customHeight="1" thickBot="1" x14ac:dyDescent="0.3">
      <c r="A18" s="21"/>
      <c r="B18" s="26" t="s">
        <v>41</v>
      </c>
      <c r="C18" s="26" t="s">
        <v>42</v>
      </c>
      <c r="D18" s="23" t="s">
        <v>22</v>
      </c>
      <c r="E18" s="32">
        <v>2868.53</v>
      </c>
      <c r="F18" s="25" t="s">
        <v>23</v>
      </c>
    </row>
    <row r="19" spans="1:6" ht="25.5" customHeight="1" thickBot="1" x14ac:dyDescent="0.3">
      <c r="A19" s="21"/>
      <c r="B19" s="26" t="s">
        <v>43</v>
      </c>
      <c r="C19" s="22" t="s">
        <v>44</v>
      </c>
      <c r="D19" s="23" t="s">
        <v>22</v>
      </c>
      <c r="E19" s="32">
        <f>E17+E18</f>
        <v>3000.1200000000003</v>
      </c>
      <c r="F19" s="25" t="s">
        <v>23</v>
      </c>
    </row>
    <row r="20" spans="1:6" ht="25.5" customHeight="1" thickBot="1" x14ac:dyDescent="0.3">
      <c r="A20" s="21"/>
      <c r="B20" s="26" t="s">
        <v>45</v>
      </c>
      <c r="C20" s="26" t="s">
        <v>46</v>
      </c>
      <c r="D20" s="23" t="s">
        <v>22</v>
      </c>
      <c r="E20" s="32">
        <v>0</v>
      </c>
      <c r="F20" s="25" t="s">
        <v>23</v>
      </c>
    </row>
    <row r="21" spans="1:6" ht="25.5" customHeight="1" thickBot="1" x14ac:dyDescent="0.3">
      <c r="A21" s="21"/>
      <c r="B21" s="26" t="s">
        <v>47</v>
      </c>
      <c r="C21" s="26" t="s">
        <v>48</v>
      </c>
      <c r="D21" s="23" t="s">
        <v>22</v>
      </c>
      <c r="E21" s="32">
        <v>0</v>
      </c>
      <c r="F21" s="25" t="s">
        <v>23</v>
      </c>
    </row>
    <row r="22" spans="1:6" ht="25.5" customHeight="1" thickBot="1" x14ac:dyDescent="0.3">
      <c r="A22" s="21"/>
      <c r="B22" s="26" t="s">
        <v>49</v>
      </c>
      <c r="C22" s="26" t="s">
        <v>50</v>
      </c>
      <c r="D22" s="23" t="s">
        <v>22</v>
      </c>
      <c r="E22" s="32">
        <v>0</v>
      </c>
      <c r="F22" s="25" t="s">
        <v>23</v>
      </c>
    </row>
    <row r="23" spans="1:6" ht="25.5" customHeight="1" thickBot="1" x14ac:dyDescent="0.3">
      <c r="A23" s="21"/>
      <c r="B23" s="26" t="s">
        <v>51</v>
      </c>
      <c r="C23" s="26" t="s">
        <v>51</v>
      </c>
      <c r="D23" s="23" t="s">
        <v>22</v>
      </c>
      <c r="E23" s="20">
        <v>0</v>
      </c>
      <c r="F23" s="25" t="s">
        <v>23</v>
      </c>
    </row>
    <row r="24" spans="1:6" ht="25.5" customHeight="1" thickBot="1" x14ac:dyDescent="0.3">
      <c r="A24" s="21"/>
      <c r="B24" s="29" t="s">
        <v>52</v>
      </c>
      <c r="C24" s="22" t="s">
        <v>53</v>
      </c>
      <c r="D24" s="23" t="s">
        <v>22</v>
      </c>
      <c r="E24" s="31">
        <f>E9+E14+E15+E19</f>
        <v>10282.799000000001</v>
      </c>
      <c r="F24" s="25" t="s">
        <v>23</v>
      </c>
    </row>
    <row r="25" spans="1:6" ht="25.5" customHeight="1" thickBot="1" x14ac:dyDescent="0.3">
      <c r="A25" s="21"/>
      <c r="B25" s="29" t="s">
        <v>54</v>
      </c>
      <c r="C25" s="22" t="s">
        <v>55</v>
      </c>
      <c r="D25" s="23" t="s">
        <v>30</v>
      </c>
      <c r="E25" s="31">
        <f>(E9+E14+E15)/(E9+E14+E15+E19)</f>
        <v>0.70823897267660285</v>
      </c>
      <c r="F25" s="25" t="s">
        <v>23</v>
      </c>
    </row>
    <row r="26" spans="1:6" ht="25.5" customHeight="1" thickBot="1" x14ac:dyDescent="0.3">
      <c r="A26" s="33"/>
      <c r="B26" s="29" t="s">
        <v>56</v>
      </c>
      <c r="C26" s="22" t="s">
        <v>57</v>
      </c>
      <c r="D26" s="23" t="s">
        <v>58</v>
      </c>
      <c r="E26" s="31">
        <f>(E14+E15+E19)/E4</f>
        <v>0.78960258764607683</v>
      </c>
      <c r="F26" s="25" t="s">
        <v>23</v>
      </c>
    </row>
    <row r="27" spans="1:6" ht="15.75" thickBot="1" x14ac:dyDescent="0.3">
      <c r="A27" s="11"/>
      <c r="B27" s="11"/>
      <c r="C27" s="12"/>
      <c r="D27" s="13"/>
      <c r="E27" s="15"/>
      <c r="F27" s="15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6C6433-1160-42F4-8EA4-A3BE601A4422}"/>
</file>

<file path=customXml/itemProps2.xml><?xml version="1.0" encoding="utf-8"?>
<ds:datastoreItem xmlns:ds="http://schemas.openxmlformats.org/officeDocument/2006/customXml" ds:itemID="{7EBA2263-6085-46CE-9E84-86EDC617C5A6}"/>
</file>

<file path=customXml/itemProps3.xml><?xml version="1.0" encoding="utf-8"?>
<ds:datastoreItem xmlns:ds="http://schemas.openxmlformats.org/officeDocument/2006/customXml" ds:itemID="{5BE3CB70-1527-4ADB-B742-F06CDCBA80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2024-06-21T10:58:00Z</dcterms:created>
  <dcterms:modified xsi:type="dcterms:W3CDTF">2024-06-21T10:58:26Z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