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278" documentId="8_{A620F580-D2A4-473D-93D2-7007B638B130}" xr6:coauthVersionLast="47" xr6:coauthVersionMax="47" xr10:uidLastSave="{3C9D2A0A-1AD1-44D1-B28A-88914290352D}"/>
  <bookViews>
    <workbookView xWindow="-120" yWindow="-120" windowWidth="29040" windowHeight="15720" tabRatio="597" xr2:uid="{00000000-000D-0000-FFFF-FFFF00000000}"/>
  </bookViews>
  <sheets>
    <sheet name="Singola gestione_rifiuti gestit" sheetId="8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8" l="1"/>
  <c r="E19" i="8"/>
  <c r="E25" i="8" s="1"/>
  <c r="E16" i="8"/>
  <c r="E13" i="8"/>
  <c r="E12" i="8"/>
  <c r="E24" i="8" l="1"/>
  <c r="E26" i="8"/>
</calcChain>
</file>

<file path=xl/sharedStrings.xml><?xml version="1.0" encoding="utf-8"?>
<sst xmlns="http://schemas.openxmlformats.org/spreadsheetml/2006/main" count="98" uniqueCount="59">
  <si>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</si>
  <si>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</si>
  <si>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</si>
  <si>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</si>
  <si>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</si>
  <si>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</si>
  <si>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</si>
  <si>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</si>
  <si>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</si>
  <si>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</si>
  <si>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</si>
  <si>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</si>
  <si>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</si>
  <si>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</si>
  <si>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AMMINISTRAZIONE/SINGOLA GESTIONE</t>
  </si>
  <si>
    <t>RIFIUTI GESTITI</t>
  </si>
  <si>
    <t>PAAC</t>
  </si>
  <si>
    <t>ORSo</t>
  </si>
  <si>
    <t>Sommatoria RD da Metodo Standard</t>
  </si>
  <si>
    <t>Quantità rifiuti raccolti sul territorio / abitanti</t>
  </si>
  <si>
    <t>ton / abitanti.anno</t>
  </si>
  <si>
    <t>Dove lo trovo?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</si>
  <si>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</si>
  <si>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</si>
  <si>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</si>
  <si>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</si>
  <si>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</si>
  <si>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</si>
  <si>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</si>
  <si>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</si>
  <si>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</si>
  <si>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</si>
  <si>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</si>
  <si>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</si>
  <si>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</si>
  <si>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</si>
  <si>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</si>
  <si>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</si>
  <si>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</si>
  <si>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</si>
  <si>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</si>
  <si>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</si>
  <si>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</si>
  <si>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</si>
  <si>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</si>
  <si>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</si>
  <si>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</si>
  <si>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</si>
  <si>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</si>
  <si>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</si>
  <si>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</si>
  <si>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</si>
  <si>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</si>
  <si>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</si>
  <si>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</si>
  <si>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</si>
  <si>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COMUNE DI CASTELNUOVO VAL DI CECINA</t>
  </si>
  <si>
    <t>CASTELNUOVO VC</t>
  </si>
  <si>
    <t>Valore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</si>
</sst>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66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9" fontId="11" fillId="0" borderId="5" xfId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tabColor rgb="FF92D050"/>
    <pageSetUpPr fitToPage="1"/>
  </sheetPr>
  <dimension ref="A1:F368"/>
  <sheetViews>
    <sheetView tabSelected="1" topLeftCell="A15" zoomScale="85" zoomScaleNormal="85" workbookViewId="0">
      <selection activeCell="A28" sqref="A28:XFD143"/>
    </sheetView>
  </sheetViews>
  <sheetFormatPr defaultRowHeight="15" x14ac:dyDescent="0.25"/>
  <cols>
    <col min="1" max="1" width="14.7109375" style="1" bestFit="1" customWidth="1"/>
    <col min="2" max="2" width="111.28515625" style="1" customWidth="1"/>
    <col min="3" max="3" width="104.140625" style="2" customWidth="1"/>
    <col min="4" max="4" width="20.42578125" style="1" customWidth="1"/>
    <col min="5" max="5" width="19.7109375" style="17" customWidth="1"/>
    <col min="6" max="6" width="24.85546875" style="1" bestFit="1" customWidth="1"/>
  </cols>
  <sheetData>
    <row r="1" spans="1:6" ht="24.75" customHeight="1" thickBot="1" x14ac:dyDescent="0.3">
      <c r="D1" s="29" t="s">
        <v>56</v>
      </c>
      <c r="E1" s="30"/>
      <c r="F1" s="31"/>
    </row>
    <row r="2" spans="1:6" ht="24.75" customHeight="1" thickBot="1" x14ac:dyDescent="0.3">
      <c r="A2" s="6" t="s">
        <v>1</v>
      </c>
      <c r="B2" s="6" t="s">
        <v>2</v>
      </c>
      <c r="C2" s="7" t="s">
        <v>3</v>
      </c>
      <c r="D2" s="6" t="s">
        <v>4</v>
      </c>
      <c r="E2" s="6" t="s">
        <v>58</v>
      </c>
      <c r="F2" s="14" t="s">
        <v>21</v>
      </c>
    </row>
    <row r="3" spans="1:6" ht="24.75" customHeight="1" thickBot="1" x14ac:dyDescent="0.3">
      <c r="A3" s="26" t="s">
        <v>50</v>
      </c>
      <c r="B3" s="3" t="s">
        <v>14</v>
      </c>
      <c r="C3" s="4" t="s">
        <v>22</v>
      </c>
      <c r="D3" s="5"/>
      <c r="E3" s="18" t="s">
        <v>57</v>
      </c>
      <c r="F3" s="15" t="s">
        <v>16</v>
      </c>
    </row>
    <row r="4" spans="1:6" ht="24.75" customHeight="1" thickBot="1" x14ac:dyDescent="0.3">
      <c r="A4" s="27"/>
      <c r="B4" s="3" t="s">
        <v>42</v>
      </c>
      <c r="C4" s="4" t="s">
        <v>41</v>
      </c>
      <c r="D4" s="5" t="s">
        <v>0</v>
      </c>
      <c r="E4" s="19">
        <v>2113</v>
      </c>
      <c r="F4" s="15" t="s">
        <v>16</v>
      </c>
    </row>
    <row r="5" spans="1:6" ht="24.75" customHeight="1" thickBot="1" x14ac:dyDescent="0.3">
      <c r="A5" s="27"/>
      <c r="B5" s="3" t="s">
        <v>6</v>
      </c>
      <c r="C5" s="4" t="s">
        <v>23</v>
      </c>
      <c r="D5" s="5" t="s">
        <v>0</v>
      </c>
      <c r="E5" s="19">
        <v>2237</v>
      </c>
      <c r="F5" s="15" t="s">
        <v>16</v>
      </c>
    </row>
    <row r="6" spans="1:6" ht="24.75" customHeight="1" thickBot="1" x14ac:dyDescent="0.3">
      <c r="A6" s="28"/>
      <c r="B6" s="3" t="s">
        <v>7</v>
      </c>
      <c r="C6" s="4" t="s">
        <v>24</v>
      </c>
      <c r="D6" s="5" t="s">
        <v>0</v>
      </c>
      <c r="E6" s="19">
        <v>133</v>
      </c>
      <c r="F6" s="15" t="s">
        <v>16</v>
      </c>
    </row>
    <row r="7" spans="1:6" ht="15" customHeight="1" thickBot="1" x14ac:dyDescent="0.3">
      <c r="A7" s="3"/>
      <c r="B7" s="3"/>
      <c r="C7" s="4"/>
      <c r="D7" s="5"/>
      <c r="E7" s="20"/>
      <c r="F7" s="15"/>
    </row>
    <row r="8" spans="1:6" ht="24.75" customHeight="1" thickBot="1" x14ac:dyDescent="0.3">
      <c r="A8" s="23" t="s">
        <v>15</v>
      </c>
      <c r="B8" s="8" t="s">
        <v>15</v>
      </c>
      <c r="C8" s="4"/>
      <c r="D8" s="5"/>
      <c r="E8" s="20"/>
      <c r="F8" s="15"/>
    </row>
    <row r="9" spans="1:6" ht="24.75" customHeight="1" thickBot="1" x14ac:dyDescent="0.3">
      <c r="A9" s="24"/>
      <c r="B9" s="13" t="s">
        <v>34</v>
      </c>
      <c r="C9" s="4" t="s">
        <v>26</v>
      </c>
      <c r="D9" s="11" t="s">
        <v>8</v>
      </c>
      <c r="E9" s="22">
        <v>0</v>
      </c>
      <c r="F9" s="16" t="s">
        <v>17</v>
      </c>
    </row>
    <row r="10" spans="1:6" ht="24.75" customHeight="1" thickBot="1" x14ac:dyDescent="0.3">
      <c r="A10" s="24"/>
      <c r="B10" s="12" t="s">
        <v>47</v>
      </c>
      <c r="C10" s="13" t="s">
        <v>45</v>
      </c>
      <c r="D10" s="11" t="s">
        <v>8</v>
      </c>
      <c r="E10" s="22">
        <v>200.75800000000001</v>
      </c>
      <c r="F10" s="16" t="s">
        <v>17</v>
      </c>
    </row>
    <row r="11" spans="1:6" ht="24.75" customHeight="1" thickBot="1" x14ac:dyDescent="0.3">
      <c r="A11" s="24"/>
      <c r="B11" s="12" t="s">
        <v>48</v>
      </c>
      <c r="C11" s="13" t="s">
        <v>44</v>
      </c>
      <c r="D11" s="11" t="s">
        <v>8</v>
      </c>
      <c r="E11" s="22">
        <v>98.340999999999994</v>
      </c>
      <c r="F11" s="16" t="s">
        <v>17</v>
      </c>
    </row>
    <row r="12" spans="1:6" ht="24.75" customHeight="1" thickBot="1" x14ac:dyDescent="0.3">
      <c r="A12" s="24"/>
      <c r="B12" s="9" t="s">
        <v>49</v>
      </c>
      <c r="C12" s="13" t="s">
        <v>12</v>
      </c>
      <c r="D12" s="11" t="s">
        <v>5</v>
      </c>
      <c r="E12" s="21">
        <f>+(E10-E11)/E10</f>
        <v>0.51015152571753064</v>
      </c>
      <c r="F12" s="16" t="s">
        <v>17</v>
      </c>
    </row>
    <row r="13" spans="1:6" ht="24.75" customHeight="1" thickBot="1" x14ac:dyDescent="0.3">
      <c r="A13" s="24"/>
      <c r="B13" s="9" t="s">
        <v>46</v>
      </c>
      <c r="C13" s="10" t="s">
        <v>13</v>
      </c>
      <c r="D13" s="11" t="s">
        <v>5</v>
      </c>
      <c r="E13" s="21">
        <f>+E11/E10</f>
        <v>0.48984847428246936</v>
      </c>
      <c r="F13" s="16" t="s">
        <v>17</v>
      </c>
    </row>
    <row r="14" spans="1:6" ht="24.75" customHeight="1" thickBot="1" x14ac:dyDescent="0.3">
      <c r="A14" s="24"/>
      <c r="B14" s="9" t="s">
        <v>35</v>
      </c>
      <c r="C14" s="10" t="s">
        <v>10</v>
      </c>
      <c r="D14" s="11" t="s">
        <v>8</v>
      </c>
      <c r="E14" s="22">
        <v>0</v>
      </c>
      <c r="F14" s="16" t="s">
        <v>17</v>
      </c>
    </row>
    <row r="15" spans="1:6" ht="24.75" customHeight="1" thickBot="1" x14ac:dyDescent="0.3">
      <c r="A15" s="24"/>
      <c r="B15" s="12" t="s">
        <v>36</v>
      </c>
      <c r="C15" s="13" t="s">
        <v>25</v>
      </c>
      <c r="D15" s="11" t="s">
        <v>8</v>
      </c>
      <c r="E15" s="22">
        <v>290.52199999999999</v>
      </c>
      <c r="F15" s="16" t="s">
        <v>17</v>
      </c>
    </row>
    <row r="16" spans="1:6" ht="24.75" customHeight="1" thickBot="1" x14ac:dyDescent="0.3">
      <c r="A16" s="24"/>
      <c r="B16" s="12" t="s">
        <v>39</v>
      </c>
      <c r="C16" s="13" t="s">
        <v>18</v>
      </c>
      <c r="D16" s="11" t="s">
        <v>8</v>
      </c>
      <c r="E16" s="22">
        <f>+E14+E15</f>
        <v>290.52199999999999</v>
      </c>
      <c r="F16" s="16" t="s">
        <v>17</v>
      </c>
    </row>
    <row r="17" spans="1:6" ht="24.75" customHeight="1" thickBot="1" x14ac:dyDescent="0.3">
      <c r="A17" s="24"/>
      <c r="B17" s="12" t="s">
        <v>27</v>
      </c>
      <c r="C17" s="13" t="s">
        <v>51</v>
      </c>
      <c r="D17" s="11" t="s">
        <v>8</v>
      </c>
      <c r="E17" s="22">
        <v>0</v>
      </c>
      <c r="F17" s="16" t="s">
        <v>17</v>
      </c>
    </row>
    <row r="18" spans="1:6" ht="24.75" customHeight="1" thickBot="1" x14ac:dyDescent="0.3">
      <c r="A18" s="24"/>
      <c r="B18" s="12" t="s">
        <v>28</v>
      </c>
      <c r="C18" s="12" t="s">
        <v>52</v>
      </c>
      <c r="D18" s="11" t="s">
        <v>8</v>
      </c>
      <c r="E18" s="22">
        <v>756.42</v>
      </c>
      <c r="F18" s="16" t="s">
        <v>17</v>
      </c>
    </row>
    <row r="19" spans="1:6" ht="24.75" customHeight="1" thickBot="1" x14ac:dyDescent="0.3">
      <c r="A19" s="24"/>
      <c r="B19" s="12" t="s">
        <v>40</v>
      </c>
      <c r="C19" s="13" t="s">
        <v>9</v>
      </c>
      <c r="D19" s="11" t="s">
        <v>8</v>
      </c>
      <c r="E19" s="22">
        <f>+E17+E18</f>
        <v>756.42</v>
      </c>
      <c r="F19" s="16" t="s">
        <v>17</v>
      </c>
    </row>
    <row r="20" spans="1:6" ht="24.75" customHeight="1" thickBot="1" x14ac:dyDescent="0.3">
      <c r="A20" s="24"/>
      <c r="B20" s="12" t="s">
        <v>29</v>
      </c>
      <c r="C20" s="12" t="s">
        <v>53</v>
      </c>
      <c r="D20" s="11" t="s">
        <v>8</v>
      </c>
      <c r="E20" s="22">
        <v>0</v>
      </c>
      <c r="F20" s="16" t="s">
        <v>17</v>
      </c>
    </row>
    <row r="21" spans="1:6" ht="24.75" customHeight="1" thickBot="1" x14ac:dyDescent="0.3">
      <c r="A21" s="24"/>
      <c r="B21" s="12" t="s">
        <v>30</v>
      </c>
      <c r="C21" s="12" t="s">
        <v>54</v>
      </c>
      <c r="D21" s="11" t="s">
        <v>8</v>
      </c>
      <c r="E21" s="22">
        <v>0</v>
      </c>
      <c r="F21" s="16" t="s">
        <v>17</v>
      </c>
    </row>
    <row r="22" spans="1:6" ht="24.75" customHeight="1" thickBot="1" x14ac:dyDescent="0.3">
      <c r="A22" s="24"/>
      <c r="B22" s="12" t="s">
        <v>31</v>
      </c>
      <c r="C22" s="12" t="s">
        <v>55</v>
      </c>
      <c r="D22" s="11" t="s">
        <v>8</v>
      </c>
      <c r="E22" s="22">
        <v>0.54</v>
      </c>
      <c r="F22" s="16" t="s">
        <v>17</v>
      </c>
    </row>
    <row r="23" spans="1:6" ht="24.75" customHeight="1" thickBot="1" x14ac:dyDescent="0.3">
      <c r="A23" s="24"/>
      <c r="B23" s="12" t="s">
        <v>32</v>
      </c>
      <c r="C23" s="12" t="s">
        <v>32</v>
      </c>
      <c r="D23" s="11" t="s">
        <v>8</v>
      </c>
      <c r="E23" s="22">
        <f>+E20+E21+E22</f>
        <v>0.54</v>
      </c>
      <c r="F23" s="16" t="s">
        <v>17</v>
      </c>
    </row>
    <row r="24" spans="1:6" ht="24.75" customHeight="1" thickBot="1" x14ac:dyDescent="0.3">
      <c r="A24" s="24"/>
      <c r="B24" s="9" t="s">
        <v>37</v>
      </c>
      <c r="C24" s="13" t="s">
        <v>33</v>
      </c>
      <c r="D24" s="11" t="s">
        <v>8</v>
      </c>
      <c r="E24" s="22">
        <f>+E9+E14+E15+E19</f>
        <v>1046.942</v>
      </c>
      <c r="F24" s="16" t="s">
        <v>17</v>
      </c>
    </row>
    <row r="25" spans="1:6" ht="24.75" customHeight="1" thickBot="1" x14ac:dyDescent="0.3">
      <c r="A25" s="24"/>
      <c r="B25" s="9" t="s">
        <v>38</v>
      </c>
      <c r="C25" s="13" t="s">
        <v>11</v>
      </c>
      <c r="D25" s="11" t="s">
        <v>5</v>
      </c>
      <c r="E25" s="21">
        <f>+(E9+E14+E15)/(E9+E14+E15+E19)</f>
        <v>0.27749579250808543</v>
      </c>
      <c r="F25" s="16" t="s">
        <v>17</v>
      </c>
    </row>
    <row r="26" spans="1:6" ht="24.75" customHeight="1" thickBot="1" x14ac:dyDescent="0.3">
      <c r="A26" s="25"/>
      <c r="B26" s="9" t="s">
        <v>43</v>
      </c>
      <c r="C26" s="13" t="s">
        <v>19</v>
      </c>
      <c r="D26" s="11" t="s">
        <v>20</v>
      </c>
      <c r="E26" s="22">
        <f>+(E14+E15+E19)/E4</f>
        <v>0.49547657359204922</v>
      </c>
      <c r="F26" s="16" t="s">
        <v>17</v>
      </c>
    </row>
    <row r="27" spans="1:6" ht="13.5" customHeight="1" thickBot="1" x14ac:dyDescent="0.3">
      <c r="A27" s="3"/>
      <c r="B27" s="3"/>
      <c r="C27" s="4"/>
      <c r="D27" s="5"/>
      <c r="E27" s="20"/>
      <c r="F27" s="15"/>
    </row>
    <row r="28" spans="1:6" ht="24.75" customHeight="1" x14ac:dyDescent="0.25"/>
    <row r="29" spans="1:6" ht="24.75" customHeight="1" x14ac:dyDescent="0.25"/>
    <row r="30" spans="1:6" ht="24.75" customHeight="1" x14ac:dyDescent="0.25"/>
    <row r="31" spans="1:6" ht="24.75" customHeight="1" x14ac:dyDescent="0.25"/>
    <row r="32" spans="1:6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</sheetData>
  <mergeCells count="3">
    <mergeCell ref="A8:A26"/>
    <mergeCell ref="A3:A6"/>
    <mergeCell ref="D1:F1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  <ds:schemaRef ds:uri="21c414b4-6b1c-4de4-bb3d-06d16d945b3a"/>
    <ds:schemaRef ds:uri="6a6d8d59-526d-4b65-9589-b56e233ef324"/>
  </ds:schemaRefs>
</ds:datastoreItem>
</file>

<file path=customXml/itemProps2.xml><?xml version="1.0" encoding="utf-8"?>
<ds:datastoreItem xmlns:ds="http://schemas.openxmlformats.org/officeDocument/2006/customXml" ds:itemID="{03CC43B0-EF19-4A79-91DE-F6088D639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2023-03-03T10:37:35Z</cp:lastPrinted>
  <dcterms:created xsi:type="dcterms:W3CDTF">2015-06-05T18:19:34Z</dcterms:created>
  <dcterms:modified xsi:type="dcterms:W3CDTF">2024-06-12T13:02:01Z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