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 codeName="Questa_cartella_di_lavoro"/>
  <mc:AlternateContent xmlns:mc="http://schemas.openxmlformats.org/markup-compatibility/2006">
    <mc:Choice Requires="x15">
      <x15ac:absPath xmlns:x15ac="http://schemas.microsoft.com/office/spreadsheetml/2010/11/ac" url="https://retiambiente.sharepoint.com/sites/Dati/Documenti condivisi/MTR e CONTRATTO SERVIZIO/4 - CONTROLLO GESTIONE/Giulio/LAVORO RELAZIONE ANNUALE/OneDrive_1_24-3-2023/APPENDICE 4 Economia circolare/"/>
    </mc:Choice>
  </mc:AlternateContent>
  <xr:revisionPtr revIDLastSave="1" documentId="13_ncr:1_{CFF99439-6EDF-4696-B835-3DE160CA9A45}" xr6:coauthVersionLast="47" xr6:coauthVersionMax="47" xr10:uidLastSave="{B4E5AC24-8E70-4E96-9575-33A016FB553B}"/>
  <bookViews>
    <workbookView xWindow="-105" yWindow="0" windowWidth="19755" windowHeight="15585" tabRatio="597" xr2:uid="{00000000-000D-0000-FFFF-FFFF00000000}"/>
  </bookViews>
  <sheets>
    <sheet name="SOL Economia circolare" sheetId="6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4" i="6" l="1"/>
  <c r="E22" i="6"/>
  <c r="E19" i="6"/>
  <c r="E16" i="6"/>
  <c r="E17" i="6"/>
  <c r="E14" i="6"/>
  <c r="E25" i="6"/>
  <c r="E20" i="6"/>
  <c r="E12" i="6"/>
  <c r="E10" i="6"/>
</calcChain>
</file>

<file path=xl/sharedStrings.xml><?xml version="1.0" encoding="utf-8"?>
<sst xmlns="http://schemas.openxmlformats.org/spreadsheetml/2006/main" count="78" uniqueCount="43">
  <si>
    <t>Macrosettore</t>
  </si>
  <si>
    <t>Parametro</t>
  </si>
  <si>
    <t>Descrizione</t>
  </si>
  <si>
    <t>Unità di misura</t>
  </si>
  <si>
    <t>ton</t>
  </si>
  <si>
    <t>Valore 2022</t>
  </si>
  <si>
    <t>MWh</t>
  </si>
  <si>
    <t>ECONOMIA CIRCOLARE</t>
  </si>
  <si>
    <t>Materia prima risparmiata LEGNO</t>
  </si>
  <si>
    <t>Materia prima risparmiata ALLUMINIO</t>
  </si>
  <si>
    <t>Materia prima risparmiata CARTA/CARTONE</t>
  </si>
  <si>
    <t>Materia prima risparmiata PLASTICA</t>
  </si>
  <si>
    <t>Materia prima risparmiata VETRO</t>
  </si>
  <si>
    <t>Materia prima risparmiata ACCIAIO</t>
  </si>
  <si>
    <t>Materia prima risparmiata ACM (ammendante compostato misto)</t>
  </si>
  <si>
    <t>DENOMINAZIONE GESTORE</t>
  </si>
  <si>
    <t>SOL</t>
  </si>
  <si>
    <t>Da calcolarsi in funzione dei quantitativi di frazione merceologica similare raccolta su tutti i territori</t>
  </si>
  <si>
    <t>Da calcolarsi in funzione dei quantitativi di frazione merceologica similare (organico) raccolta su tutti i territori</t>
  </si>
  <si>
    <t>Emissioni CO2 evitate ALLUMINIO</t>
  </si>
  <si>
    <t>Emissioni CO2 evitate CARTA/CARTONE</t>
  </si>
  <si>
    <t>Emissioni CO2 evitate PLASTICA</t>
  </si>
  <si>
    <t>Emissioni CO2 evitate VETRO</t>
  </si>
  <si>
    <t>Emissioni CO2 evitate ACCIAIO</t>
  </si>
  <si>
    <t>Emissioni CO2 evitate ACM</t>
  </si>
  <si>
    <t>Emissioni risparmiate da frazione merceologica similare</t>
  </si>
  <si>
    <t>LEGNO raccolto</t>
  </si>
  <si>
    <t>VETRO raccolto</t>
  </si>
  <si>
    <t>RIFIUTI ORGANICI raccolti</t>
  </si>
  <si>
    <t>CARTA E CARTONE raccolto</t>
  </si>
  <si>
    <t>IMBALLAGGI IN MATERIALI MISTI raccolti</t>
  </si>
  <si>
    <t>RIFIUTI INGOMBRANTI raccolti</t>
  </si>
  <si>
    <t>Da calcolarsi sulla base delle dichiarazioni rese dagli impianti di recupero</t>
  </si>
  <si>
    <t>TOT rifiuti ORGANICI raccolti (per tutta la SOL)</t>
  </si>
  <si>
    <t>TOT rifiuti CARTA E CARTONE raccolti (per tutta la SOL)</t>
  </si>
  <si>
    <t>TOT rifiuti I.M.M. raccolti (per tutta la SOL)</t>
  </si>
  <si>
    <t>TOT rifiuti VETRO raccolti (per tutta la SOL)</t>
  </si>
  <si>
    <t>TOT rifiuti INGOMBRANTI raccolti (per tutta la SOL)</t>
  </si>
  <si>
    <t>TOT rifiuti LEGNO raccolti (per tutta la SOL)</t>
  </si>
  <si>
    <t>tonCO2</t>
  </si>
  <si>
    <t>Energia primaria risparmiata</t>
  </si>
  <si>
    <t>Energia risparmiata per l'avvenuto riciclaggio</t>
  </si>
  <si>
    <t>ERSU S.p.A.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</si>
</sst>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scheme val="minor"/>
    </font>
    <font>
      <sz val="11"/>
      <color theme="1"/>
      <name val="Microsoft Sans Serif"/>
      <family val="2"/>
    </font>
    <font>
      <b/>
      <sz val="11"/>
      <color rgb="FF000000"/>
      <name val="Arial"/>
      <family val="2"/>
    </font>
    <font>
      <b/>
      <i/>
      <sz val="22"/>
      <color rgb="FFFFFFFF"/>
      <name val="Arial"/>
      <family val="2"/>
    </font>
    <font>
      <b/>
      <sz val="11"/>
      <color theme="1"/>
      <name val="Microsoft Sans Serif"/>
      <family val="2"/>
    </font>
    <font>
      <b/>
      <sz val="8"/>
      <color rgb="FF000000"/>
      <name val="Arial"/>
      <family val="2"/>
    </font>
    <font>
      <sz val="8"/>
      <color theme="1"/>
      <name val="Microsoft Sans Serif"/>
      <family val="2"/>
    </font>
    <font>
      <sz val="11"/>
      <color rgb="FFFF0000"/>
      <name val="Calibri"/>
      <family val="2"/>
      <scheme val="minor"/>
    </font>
    <font>
      <sz val="8"/>
      <color rgb="FFFF0000"/>
      <name val="Microsoft Sans Serif"/>
      <family val="2"/>
    </font>
    <font>
      <b/>
      <sz val="11"/>
      <name val="Microsoft Sans Serif"/>
      <family val="2"/>
    </font>
  </fonts>
  <fills count="6">
    <fill>
      <patternFill patternType="none"/>
    </fill>
    <fill>
      <patternFill patternType="gray125"/>
    </fill>
    <fill>
      <patternFill patternType="solid">
        <fgColor rgb="FFBEBEBE"/>
        <bgColor indexed="64"/>
      </patternFill>
    </fill>
    <fill>
      <patternFill patternType="solid">
        <fgColor rgb="FFEC7C3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1" fillId="4" borderId="1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left" vertic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2" fillId="2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/>
    </xf>
    <xf numFmtId="0" fontId="1" fillId="5" borderId="1" xfId="0" applyFont="1" applyFill="1" applyBorder="1" applyAlignment="1">
      <alignment vertical="center" wrapText="1"/>
    </xf>
    <xf numFmtId="0" fontId="9" fillId="0" borderId="1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 textRotation="90" wrapText="1"/>
    </xf>
    <xf numFmtId="0" fontId="3" fillId="3" borderId="3" xfId="0" applyFont="1" applyFill="1" applyBorder="1" applyAlignment="1">
      <alignment horizontal="center" vertical="center" textRotation="90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296333</xdr:colOff>
      <xdr:row>0</xdr:row>
      <xdr:rowOff>95250</xdr:rowOff>
    </xdr:from>
    <xdr:to>
      <xdr:col>14</xdr:col>
      <xdr:colOff>316157</xdr:colOff>
      <xdr:row>6</xdr:row>
      <xdr:rowOff>346411</xdr:rowOff>
    </xdr:to>
    <xdr:pic>
      <xdr:nvPicPr>
        <xdr:cNvPr id="3" name="Immagine 2">
          <a:extLst>
            <a:ext uri="{FF2B5EF4-FFF2-40B4-BE49-F238E27FC236}">
              <a16:creationId xmlns:a16="http://schemas.microsoft.com/office/drawing/2014/main" id="{D7220C1E-377C-9568-EB88-FAE4F3AF775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345583" y="95250"/>
          <a:ext cx="5544324" cy="2410161"/>
        </a:xfrm>
        <a:prstGeom prst="rect">
          <a:avLst/>
        </a:prstGeom>
      </xdr:spPr>
    </xdr:pic>
    <xdr:clientData/>
  </xdr:twoCellAnchor>
  <xdr:twoCellAnchor editAs="oneCell">
    <xdr:from>
      <xdr:col>5</xdr:col>
      <xdr:colOff>380999</xdr:colOff>
      <xdr:row>7</xdr:row>
      <xdr:rowOff>201084</xdr:rowOff>
    </xdr:from>
    <xdr:to>
      <xdr:col>14</xdr:col>
      <xdr:colOff>486560</xdr:colOff>
      <xdr:row>15</xdr:row>
      <xdr:rowOff>69237</xdr:rowOff>
    </xdr:to>
    <xdr:pic>
      <xdr:nvPicPr>
        <xdr:cNvPr id="4" name="Immagine 3">
          <a:extLst>
            <a:ext uri="{FF2B5EF4-FFF2-40B4-BE49-F238E27FC236}">
              <a16:creationId xmlns:a16="http://schemas.microsoft.com/office/drawing/2014/main" id="{D86FD784-F9BB-7BCC-CEAD-FFA6EBB76C7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3430249" y="2804584"/>
          <a:ext cx="5630061" cy="3191320"/>
        </a:xfrm>
        <a:prstGeom prst="rect">
          <a:avLst/>
        </a:prstGeom>
      </xdr:spPr>
    </xdr:pic>
    <xdr:clientData/>
  </xdr:twoCellAnchor>
  <xdr:twoCellAnchor editAs="oneCell">
    <xdr:from>
      <xdr:col>5</xdr:col>
      <xdr:colOff>359833</xdr:colOff>
      <xdr:row>15</xdr:row>
      <xdr:rowOff>338667</xdr:rowOff>
    </xdr:from>
    <xdr:to>
      <xdr:col>14</xdr:col>
      <xdr:colOff>351078</xdr:colOff>
      <xdr:row>31</xdr:row>
      <xdr:rowOff>34516</xdr:rowOff>
    </xdr:to>
    <xdr:pic>
      <xdr:nvPicPr>
        <xdr:cNvPr id="5" name="Immagine 4">
          <a:extLst>
            <a:ext uri="{FF2B5EF4-FFF2-40B4-BE49-F238E27FC236}">
              <a16:creationId xmlns:a16="http://schemas.microsoft.com/office/drawing/2014/main" id="{9C964635-BB2D-1678-50D7-A7F33241F25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3409083" y="6212417"/>
          <a:ext cx="5515745" cy="464884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25"/>
  <sheetViews>
    <sheetView tabSelected="1" topLeftCell="C1" zoomScale="90" zoomScaleNormal="90" workbookViewId="0">
      <selection activeCell="F2" sqref="F1:F1048576"/>
    </sheetView>
  </sheetViews>
  <sheetFormatPr defaultRowHeight="15" x14ac:dyDescent="0.25"/>
  <cols>
    <col min="1" max="1" width="29.7109375" customWidth="1"/>
    <col min="2" max="2" width="38.7109375" customWidth="1"/>
    <col min="3" max="3" width="38" style="2" bestFit="1" customWidth="1"/>
    <col min="4" max="4" width="17.85546875" style="1" customWidth="1"/>
    <col min="5" max="5" width="35.7109375" customWidth="1"/>
  </cols>
  <sheetData>
    <row r="1" spans="1:5" x14ac:dyDescent="0.25">
      <c r="A1" s="3" t="s">
        <v>16</v>
      </c>
      <c r="B1" s="4" t="s">
        <v>15</v>
      </c>
      <c r="C1" s="15" t="s">
        <v>42</v>
      </c>
      <c r="D1" s="16"/>
      <c r="E1" s="17"/>
    </row>
    <row r="2" spans="1:5" s="1" customFormat="1" x14ac:dyDescent="0.25">
      <c r="A2" s="8" t="s">
        <v>0</v>
      </c>
      <c r="B2" s="8" t="s">
        <v>1</v>
      </c>
      <c r="C2" s="10" t="s">
        <v>2</v>
      </c>
      <c r="D2" s="8" t="s">
        <v>3</v>
      </c>
      <c r="E2" s="8" t="s">
        <v>5</v>
      </c>
    </row>
    <row r="3" spans="1:5" s="1" customFormat="1" ht="35.25" customHeight="1" x14ac:dyDescent="0.25">
      <c r="A3" s="18" t="s">
        <v>7</v>
      </c>
      <c r="B3" s="5" t="s">
        <v>28</v>
      </c>
      <c r="C3" s="12" t="s">
        <v>33</v>
      </c>
      <c r="D3" s="6" t="s">
        <v>4</v>
      </c>
      <c r="E3" s="13">
        <v>12289.290999999999</v>
      </c>
    </row>
    <row r="4" spans="1:5" s="1" customFormat="1" ht="35.25" customHeight="1" x14ac:dyDescent="0.25">
      <c r="A4" s="19"/>
      <c r="B4" s="5" t="s">
        <v>29</v>
      </c>
      <c r="C4" s="12" t="s">
        <v>34</v>
      </c>
      <c r="D4" s="6" t="s">
        <v>4</v>
      </c>
      <c r="E4" s="13">
        <v>12687.221</v>
      </c>
    </row>
    <row r="5" spans="1:5" s="1" customFormat="1" ht="35.25" customHeight="1" x14ac:dyDescent="0.25">
      <c r="A5" s="19"/>
      <c r="B5" s="5" t="s">
        <v>30</v>
      </c>
      <c r="C5" s="12" t="s">
        <v>35</v>
      </c>
      <c r="D5" s="6" t="s">
        <v>4</v>
      </c>
      <c r="E5" s="13">
        <v>8683.98</v>
      </c>
    </row>
    <row r="6" spans="1:5" s="1" customFormat="1" ht="35.25" customHeight="1" x14ac:dyDescent="0.25">
      <c r="A6" s="19"/>
      <c r="B6" s="5" t="s">
        <v>27</v>
      </c>
      <c r="C6" s="12" t="s">
        <v>36</v>
      </c>
      <c r="D6" s="6" t="s">
        <v>4</v>
      </c>
      <c r="E6" s="13">
        <v>7290.41</v>
      </c>
    </row>
    <row r="7" spans="1:5" ht="35.25" customHeight="1" x14ac:dyDescent="0.25">
      <c r="A7" s="19"/>
      <c r="B7" s="5" t="s">
        <v>31</v>
      </c>
      <c r="C7" s="12" t="s">
        <v>37</v>
      </c>
      <c r="D7" s="6" t="s">
        <v>4</v>
      </c>
      <c r="E7" s="13">
        <v>6964.09</v>
      </c>
    </row>
    <row r="8" spans="1:5" ht="35.25" customHeight="1" x14ac:dyDescent="0.25">
      <c r="A8" s="19"/>
      <c r="B8" s="5" t="s">
        <v>26</v>
      </c>
      <c r="C8" s="12" t="s">
        <v>38</v>
      </c>
      <c r="D8" s="6" t="s">
        <v>4</v>
      </c>
      <c r="E8" s="13">
        <v>2436.3180000000002</v>
      </c>
    </row>
    <row r="9" spans="1:5" ht="42.75" customHeight="1" x14ac:dyDescent="0.25">
      <c r="A9" s="19"/>
      <c r="B9" s="9" t="s">
        <v>14</v>
      </c>
      <c r="C9" s="11" t="s">
        <v>18</v>
      </c>
      <c r="D9" s="6" t="s">
        <v>4</v>
      </c>
      <c r="E9" s="7"/>
    </row>
    <row r="10" spans="1:5" ht="30" customHeight="1" x14ac:dyDescent="0.25">
      <c r="A10" s="19"/>
      <c r="B10" s="9" t="s">
        <v>24</v>
      </c>
      <c r="C10" s="11" t="s">
        <v>25</v>
      </c>
      <c r="D10" s="6" t="s">
        <v>39</v>
      </c>
      <c r="E10" s="7">
        <f>E9*183/1000</f>
        <v>0</v>
      </c>
    </row>
    <row r="11" spans="1:5" ht="30" customHeight="1" x14ac:dyDescent="0.25">
      <c r="A11" s="19"/>
      <c r="B11" s="14" t="s">
        <v>10</v>
      </c>
      <c r="C11" s="11" t="s">
        <v>17</v>
      </c>
      <c r="D11" s="6" t="s">
        <v>4</v>
      </c>
      <c r="E11" s="7"/>
    </row>
    <row r="12" spans="1:5" ht="30" customHeight="1" x14ac:dyDescent="0.25">
      <c r="A12" s="19"/>
      <c r="B12" s="14" t="s">
        <v>20</v>
      </c>
      <c r="C12" s="11" t="s">
        <v>25</v>
      </c>
      <c r="D12" s="6" t="s">
        <v>39</v>
      </c>
      <c r="E12" s="7">
        <f>E11*600/1000</f>
        <v>0</v>
      </c>
    </row>
    <row r="13" spans="1:5" ht="30" customHeight="1" x14ac:dyDescent="0.25">
      <c r="A13" s="19"/>
      <c r="B13" s="9" t="s">
        <v>11</v>
      </c>
      <c r="C13" s="11" t="s">
        <v>17</v>
      </c>
      <c r="D13" s="6" t="s">
        <v>4</v>
      </c>
      <c r="E13" s="7"/>
    </row>
    <row r="14" spans="1:5" ht="30" customHeight="1" x14ac:dyDescent="0.25">
      <c r="A14" s="19"/>
      <c r="B14" s="9" t="s">
        <v>21</v>
      </c>
      <c r="C14" s="11" t="s">
        <v>25</v>
      </c>
      <c r="D14" s="6" t="s">
        <v>39</v>
      </c>
      <c r="E14" s="7">
        <f>E13*1000/1000</f>
        <v>0</v>
      </c>
    </row>
    <row r="15" spans="1:5" ht="34.5" customHeight="1" x14ac:dyDescent="0.25">
      <c r="A15" s="19"/>
      <c r="B15" s="14" t="s">
        <v>12</v>
      </c>
      <c r="C15" s="11" t="s">
        <v>17</v>
      </c>
      <c r="D15" s="6" t="s">
        <v>4</v>
      </c>
      <c r="E15" s="7"/>
    </row>
    <row r="16" spans="1:5" ht="30" customHeight="1" x14ac:dyDescent="0.25">
      <c r="A16" s="19"/>
      <c r="B16" s="14" t="s">
        <v>40</v>
      </c>
      <c r="C16" s="11" t="s">
        <v>41</v>
      </c>
      <c r="D16" s="6" t="s">
        <v>6</v>
      </c>
      <c r="E16" s="7">
        <f>E15/137000*550000</f>
        <v>0</v>
      </c>
    </row>
    <row r="17" spans="1:5" ht="30" customHeight="1" x14ac:dyDescent="0.25">
      <c r="A17" s="19"/>
      <c r="B17" s="14" t="s">
        <v>22</v>
      </c>
      <c r="C17" s="11" t="s">
        <v>25</v>
      </c>
      <c r="D17" s="6" t="s">
        <v>39</v>
      </c>
      <c r="E17" s="7">
        <f>E15*253/1000</f>
        <v>0</v>
      </c>
    </row>
    <row r="18" spans="1:5" ht="30" customHeight="1" x14ac:dyDescent="0.25">
      <c r="A18" s="19"/>
      <c r="B18" s="9" t="s">
        <v>9</v>
      </c>
      <c r="C18" s="11" t="s">
        <v>17</v>
      </c>
      <c r="D18" s="6" t="s">
        <v>4</v>
      </c>
      <c r="E18" s="7"/>
    </row>
    <row r="19" spans="1:5" ht="30" customHeight="1" x14ac:dyDescent="0.25">
      <c r="A19" s="19"/>
      <c r="B19" s="9" t="s">
        <v>40</v>
      </c>
      <c r="C19" s="11" t="s">
        <v>41</v>
      </c>
      <c r="D19" s="6" t="s">
        <v>6</v>
      </c>
      <c r="E19" s="7">
        <f>E18/1000*13889</f>
        <v>0</v>
      </c>
    </row>
    <row r="20" spans="1:5" ht="30" customHeight="1" x14ac:dyDescent="0.25">
      <c r="A20" s="19"/>
      <c r="B20" s="9" t="s">
        <v>19</v>
      </c>
      <c r="C20" s="11" t="s">
        <v>25</v>
      </c>
      <c r="D20" s="6" t="s">
        <v>39</v>
      </c>
      <c r="E20" s="7">
        <f>E18*9074/1000</f>
        <v>0</v>
      </c>
    </row>
    <row r="21" spans="1:5" ht="30" customHeight="1" x14ac:dyDescent="0.25">
      <c r="A21" s="19"/>
      <c r="B21" s="14" t="s">
        <v>8</v>
      </c>
      <c r="C21" s="11" t="s">
        <v>32</v>
      </c>
      <c r="D21" s="6" t="s">
        <v>4</v>
      </c>
      <c r="E21" s="7"/>
    </row>
    <row r="22" spans="1:5" ht="30" customHeight="1" x14ac:dyDescent="0.25">
      <c r="A22" s="19"/>
      <c r="B22" s="14" t="s">
        <v>40</v>
      </c>
      <c r="C22" s="11" t="s">
        <v>41</v>
      </c>
      <c r="D22" s="6" t="s">
        <v>6</v>
      </c>
      <c r="E22" s="7">
        <f>E21/2071000*4387778</f>
        <v>0</v>
      </c>
    </row>
    <row r="23" spans="1:5" ht="30" customHeight="1" x14ac:dyDescent="0.25">
      <c r="A23" s="19"/>
      <c r="B23" s="9" t="s">
        <v>13</v>
      </c>
      <c r="C23" s="11" t="s">
        <v>17</v>
      </c>
      <c r="D23" s="6" t="s">
        <v>4</v>
      </c>
      <c r="E23" s="7"/>
    </row>
    <row r="24" spans="1:5" ht="30" customHeight="1" x14ac:dyDescent="0.25">
      <c r="A24" s="19"/>
      <c r="B24" s="9" t="s">
        <v>40</v>
      </c>
      <c r="C24" s="11" t="s">
        <v>41</v>
      </c>
      <c r="D24" s="6" t="s">
        <v>6</v>
      </c>
      <c r="E24" s="7">
        <f>E23/18000*91944</f>
        <v>0</v>
      </c>
    </row>
    <row r="25" spans="1:5" ht="30" customHeight="1" x14ac:dyDescent="0.25">
      <c r="A25" s="19"/>
      <c r="B25" s="9" t="s">
        <v>23</v>
      </c>
      <c r="C25" s="11" t="s">
        <v>25</v>
      </c>
      <c r="D25" s="6" t="s">
        <v>39</v>
      </c>
      <c r="E25" s="7">
        <f>E23*1487/1000</f>
        <v>0</v>
      </c>
    </row>
  </sheetData>
  <mergeCells count="2">
    <mergeCell ref="D1:E1"/>
    <mergeCell ref="A3:A25"/>
  </mergeCells>
  <pageMargins left="0.70866141732283472" right="0.70866141732283472" top="0.74803149606299213" bottom="0.74803149606299213" header="0.31496062992125984" footer="0.31496062992125984"/>
  <pageSetup paperSize="9" scale="78" orientation="landscape" verticalDpi="1200" r:id="rId1"/>
  <headerFooter>
    <oddHeader>&amp;C&amp;F&amp;R&amp;A</oddHeader>
    <oddFooter>&amp;L&amp;D&amp;RPagina &amp;P di &amp;N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05784ff-acc8-4e68-86a1-0928f498ee0e" xsi:nil="true"/>
    <lcf76f155ced4ddcb4097134ff3c332f xmlns="ab2d8595-0763-4ca2-8acf-6d55a5105581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7E878E3A768EC49A3AC95D8C1593F88" ma:contentTypeVersion="16" ma:contentTypeDescription="Creare un nuovo documento." ma:contentTypeScope="" ma:versionID="58f5df10f22b1a14cd05ea8baef607c4">
  <xsd:schema xmlns:xsd="http://www.w3.org/2001/XMLSchema" xmlns:xs="http://www.w3.org/2001/XMLSchema" xmlns:p="http://schemas.microsoft.com/office/2006/metadata/properties" xmlns:ns2="ab2d8595-0763-4ca2-8acf-6d55a5105581" xmlns:ns3="405784ff-acc8-4e68-86a1-0928f498ee0e" targetNamespace="http://schemas.microsoft.com/office/2006/metadata/properties" ma:root="true" ma:fieldsID="d58c8a046ad45356c72dbf6d53b1b27c" ns2:_="" ns3:_="">
    <xsd:import namespace="ab2d8595-0763-4ca2-8acf-6d55a5105581"/>
    <xsd:import namespace="405784ff-acc8-4e68-86a1-0928f498ee0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b2d8595-0763-4ca2-8acf-6d55a510558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Tag immagine" ma:readOnly="false" ma:fieldId="{5cf76f15-5ced-4ddc-b409-7134ff3c332f}" ma:taxonomyMulti="true" ma:sspId="327510b3-7c55-48a2-93c2-069fab799d4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5784ff-acc8-4e68-86a1-0928f498ee0e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6845a462-3b49-465c-b0cc-4b43ba2a89ee}" ma:internalName="TaxCatchAll" ma:showField="CatchAllData" ma:web="405784ff-acc8-4e68-86a1-0928f498ee0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703C8616-276D-4D54-A68B-428517438DEB}">
  <ds:schemaRefs>
    <ds:schemaRef ds:uri="http://purl.org/dc/dcmitype/"/>
    <ds:schemaRef ds:uri="http://www.w3.org/XML/1998/namespace"/>
    <ds:schemaRef ds:uri="http://schemas.microsoft.com/office/infopath/2007/PartnerControls"/>
    <ds:schemaRef ds:uri="http://schemas.microsoft.com/office/2006/metadata/properties"/>
    <ds:schemaRef ds:uri="ab2d8595-0763-4ca2-8acf-6d55a5105581"/>
    <ds:schemaRef ds:uri="405784ff-acc8-4e68-86a1-0928f498ee0e"/>
    <ds:schemaRef ds:uri="http://schemas.microsoft.com/office/2006/documentManagement/types"/>
    <ds:schemaRef ds:uri="http://schemas.openxmlformats.org/package/2006/metadata/core-properties"/>
    <ds:schemaRef ds:uri="http://purl.org/dc/terms/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1F1074F0-0642-4006-AF62-E4FB0C3469D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b2d8595-0763-4ca2-8acf-6d55a5105581"/>
    <ds:schemaRef ds:uri="405784ff-acc8-4e68-86a1-0928f498ee0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2E8EFB6A-0F09-47B6-9191-409DB09F1C2C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SOL Economia circolare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Giulio Orlandi</dc:creator>
  <cp:lastModifiedBy>Giulio Orlandi</cp:lastModifiedBy>
  <cp:lastPrinted>2023-02-02T14:32:42Z</cp:lastPrinted>
  <dcterms:created xsi:type="dcterms:W3CDTF">2015-06-05T18:19:34Z</dcterms:created>
  <dcterms:modified xsi:type="dcterms:W3CDTF">2023-03-27T07:34:38Z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0x01010087E878E3A768EC49A3AC95D8C1593F88</vt:lpwstr>
  </property>
  <property fmtid="{D5CDD505-2E9C-101B-9397-08002B2CF9AE}" pid="3" name="MediaServiceImageTags">
    <vt:lpwstr/>
  </property>
</Properties>
</file>