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3 Risultati ambientali per società operativa locale\"/>
    </mc:Choice>
  </mc:AlternateContent>
  <xr:revisionPtr revIDLastSave="0" documentId="13_ncr:1_{2653F752-9603-467C-BEB8-C3EB67749502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tandard Ambientali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5" l="1"/>
  <c r="E10" i="5" l="1"/>
  <c r="E11" i="5" s="1"/>
  <c r="E9" i="5"/>
  <c r="E12" i="5"/>
  <c r="E13" i="5" s="1"/>
</calcChain>
</file>

<file path=xl/sharedStrings.xml><?xml version="1.0" encoding="utf-8"?>
<sst xmlns="http://schemas.openxmlformats.org/spreadsheetml/2006/main" count="60" uniqueCount="54">
  <si>
    <t>Macrosettore</t>
  </si>
  <si>
    <t>Parametro</t>
  </si>
  <si>
    <t>Descrizione</t>
  </si>
  <si>
    <t>Unità di misura</t>
  </si>
  <si>
    <t>%</t>
  </si>
  <si>
    <t>ton</t>
  </si>
  <si>
    <t>Valore 2022</t>
  </si>
  <si>
    <t>AMBIENTALI</t>
  </si>
  <si>
    <t>Energia elettrica utilizzata</t>
  </si>
  <si>
    <t>Totale energia elettrica utilizzata</t>
  </si>
  <si>
    <t>Energia prodotta</t>
  </si>
  <si>
    <t>Totale energia elettrica prodotta da fonti rinnovabili (fotovoltaico, cogenerazione, termovalorizzazione, ecc.)</t>
  </si>
  <si>
    <t>Gasolio mezzi raccolta</t>
  </si>
  <si>
    <t>Litri</t>
  </si>
  <si>
    <t>Benzina mezzi raccolta</t>
  </si>
  <si>
    <t>Gpl mezzi raccolta</t>
  </si>
  <si>
    <t>Nmc</t>
  </si>
  <si>
    <t>Metano mezzi raccolta</t>
  </si>
  <si>
    <t>Consumo energetico TOTALE</t>
  </si>
  <si>
    <t>Tonnellate equivalenti petrolio complessivo dell'organizzazione</t>
  </si>
  <si>
    <t>TEP</t>
  </si>
  <si>
    <t>Consumo carburante automezzi</t>
  </si>
  <si>
    <t>Efficienza energetica servizio raccolta</t>
  </si>
  <si>
    <t>TEP / ton</t>
  </si>
  <si>
    <t>Acqua approvvigionata</t>
  </si>
  <si>
    <t>Rifiuti prodotti</t>
  </si>
  <si>
    <t>Rifiuti prodotti a recupero</t>
  </si>
  <si>
    <t>% rifiuti prodotti a recupero</t>
  </si>
  <si>
    <t>Quantitativo rifiuti a recupero / tot. rifiuti prodotti</t>
  </si>
  <si>
    <t>Emergenze ambientali</t>
  </si>
  <si>
    <t>Numero episodi emergenza ambientale (sversamenti, incendio, ecc.)</t>
  </si>
  <si>
    <t>Quantitativo rifiuti prodotti ed inviati a recupero</t>
  </si>
  <si>
    <t>Aprovvigionamento idrico complessivo</t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</si>
  <si>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</si>
  <si>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</si>
  <si>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</si>
  <si>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</si>
  <si>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TEP consumo carburante/Tot. Rifiuto raccolto direttamente con mezzi della SOL</t>
  </si>
  <si>
    <t>Tonnellate equivalenti petrolio riconducibile a servizi di raccolta rifiuti urbani direttamente dalla SOL</t>
  </si>
  <si>
    <t>Consumo totale di gasolio mezzi adibiti alla raccolta rifiuti urbani (direttamente dei mezzi della SOL)</t>
  </si>
  <si>
    <t>Consumo totale di benzina mezzi adibiti alla raccolta rifiuti urbani (direttamente dei mezzi della SOL)</t>
  </si>
  <si>
    <t>Consumo totale di GPL mezzi adibiti alla raccolta rifiuti urbani (direttamente dei mezzi della SOL)</t>
  </si>
  <si>
    <t>Consumo totale di metano mezzi adibiti alla raccolta rifiuti urbani (direttamente dei mezzi della SOL)</t>
  </si>
  <si>
    <t>Totale rifiuti prodotti da impianti/attività della SOL</t>
  </si>
  <si>
    <r>
      <t>MWh</t>
    </r>
    <r>
      <rPr>
        <sz val="8"/>
        <color theme="1"/>
        <rFont val="Microsoft Sans Serif"/>
        <family val="2"/>
      </rPr>
      <t>e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</si>
  <si>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</si>
  <si>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</si>
  <si>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t>kg</t>
  </si>
  <si>
    <t>Nota: la suddetta tabella riguarda i servizi erogati direttamente dalla SOL (mezzi propri)</t>
  </si>
  <si>
    <t>22.931* + 214.480**</t>
  </si>
  <si>
    <t>* potabile    ** industriale</t>
  </si>
  <si>
    <t>AAMPS</t>
  </si>
  <si>
    <t>AZIENDA AMBIENTALE PUBBLICO SERVIZIO SPA</t>
  </si>
  <si>
    <t>A.AM.P.S. S.P.A. Via dell'Artigianato 39/B 57121 LIVORNO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</si>
</sst>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b/>
      <sz val="11"/>
      <color theme="1"/>
      <name val="Microsoft Sans Serif"/>
      <family val="2"/>
    </font>
    <font>
      <vertAlign val="subscript"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sz val="8"/>
      <name val="Calibri"/>
      <family val="2"/>
      <scheme val="minor"/>
    </font>
    <font>
      <sz val="12"/>
      <color rgb="FF00000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2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2" fontId="0" fillId="0" borderId="2" xfId="0" applyNumberFormat="1" applyBorder="1" applyAlignment="1">
      <alignment horizontal="center" vertical="center"/>
    </xf>
    <xf numFmtId="0" fontId="9" fillId="0" borderId="0" xfId="0" applyFont="1"/>
    <xf numFmtId="4" fontId="0" fillId="5" borderId="2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2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C9" sqref="C9"/>
    </sheetView>
  </sheetViews>
  <sheetFormatPr defaultColWidth="31.28515625" defaultRowHeight="15" x14ac:dyDescent="0.25"/>
  <cols>
    <col min="1" max="1" width="32.42578125" bestFit="1" customWidth="1"/>
    <col min="2" max="2" width="56" customWidth="1"/>
    <col min="3" max="3" width="72.28515625" style="1" customWidth="1"/>
    <col min="4" max="4" width="16.140625" bestFit="1" customWidth="1"/>
    <col min="5" max="5" width="26.140625" style="18" customWidth="1"/>
  </cols>
  <sheetData>
    <row r="1" spans="1:6" ht="16.5" thickBot="1" x14ac:dyDescent="0.3">
      <c r="A1" s="4" t="s">
        <v>51</v>
      </c>
      <c r="B1" s="5" t="s">
        <v>52</v>
      </c>
      <c r="C1" s="14" t="s">
        <v>53</v>
      </c>
      <c r="D1" s="20"/>
      <c r="E1" s="21"/>
      <c r="F1" s="22"/>
    </row>
    <row r="2" spans="1:6" x14ac:dyDescent="0.25">
      <c r="A2" s="2" t="s">
        <v>0</v>
      </c>
      <c r="B2" s="2" t="s">
        <v>1</v>
      </c>
      <c r="C2" s="3" t="s">
        <v>2</v>
      </c>
      <c r="D2" s="2" t="s">
        <v>3</v>
      </c>
      <c r="E2" s="2" t="s">
        <v>6</v>
      </c>
      <c r="F2" s="11"/>
    </row>
    <row r="3" spans="1:6" ht="27" customHeight="1" x14ac:dyDescent="0.25">
      <c r="A3" s="23" t="s">
        <v>7</v>
      </c>
      <c r="B3" s="7" t="s">
        <v>8</v>
      </c>
      <c r="C3" s="6" t="s">
        <v>9</v>
      </c>
      <c r="D3" s="8" t="s">
        <v>44</v>
      </c>
      <c r="E3" s="15">
        <v>8690.89</v>
      </c>
      <c r="F3" s="9"/>
    </row>
    <row r="4" spans="1:6" ht="27" customHeight="1" x14ac:dyDescent="0.25">
      <c r="A4" s="23"/>
      <c r="B4" s="7" t="s">
        <v>10</v>
      </c>
      <c r="C4" s="6" t="s">
        <v>11</v>
      </c>
      <c r="D4" s="8" t="s">
        <v>44</v>
      </c>
      <c r="E4" s="15">
        <v>25856.85</v>
      </c>
      <c r="F4" s="9"/>
    </row>
    <row r="5" spans="1:6" ht="27" customHeight="1" x14ac:dyDescent="0.25">
      <c r="A5" s="23"/>
      <c r="B5" s="7" t="s">
        <v>12</v>
      </c>
      <c r="C5" s="6" t="s">
        <v>39</v>
      </c>
      <c r="D5" s="8" t="s">
        <v>13</v>
      </c>
      <c r="E5" s="15">
        <v>802475</v>
      </c>
      <c r="F5" s="9"/>
    </row>
    <row r="6" spans="1:6" ht="27" customHeight="1" x14ac:dyDescent="0.25">
      <c r="A6" s="23"/>
      <c r="B6" s="7" t="s">
        <v>14</v>
      </c>
      <c r="C6" s="6" t="s">
        <v>40</v>
      </c>
      <c r="D6" s="8" t="s">
        <v>13</v>
      </c>
      <c r="E6" s="15">
        <v>12793</v>
      </c>
      <c r="F6" s="9"/>
    </row>
    <row r="7" spans="1:6" ht="27" customHeight="1" x14ac:dyDescent="0.25">
      <c r="A7" s="23"/>
      <c r="B7" s="7" t="s">
        <v>15</v>
      </c>
      <c r="C7" s="6" t="s">
        <v>41</v>
      </c>
      <c r="D7" s="8" t="s">
        <v>47</v>
      </c>
      <c r="E7" s="15">
        <v>0</v>
      </c>
      <c r="F7" s="9"/>
    </row>
    <row r="8" spans="1:6" ht="27" customHeight="1" x14ac:dyDescent="0.25">
      <c r="A8" s="23"/>
      <c r="B8" s="7" t="s">
        <v>17</v>
      </c>
      <c r="C8" s="6" t="s">
        <v>42</v>
      </c>
      <c r="D8" s="8" t="s">
        <v>16</v>
      </c>
      <c r="E8" s="15">
        <v>0</v>
      </c>
      <c r="F8" s="9"/>
    </row>
    <row r="9" spans="1:6" ht="27" customHeight="1" x14ac:dyDescent="0.25">
      <c r="A9" s="23"/>
      <c r="B9" s="7" t="s">
        <v>18</v>
      </c>
      <c r="C9" s="6" t="s">
        <v>19</v>
      </c>
      <c r="D9" s="8" t="s">
        <v>20</v>
      </c>
      <c r="E9" s="16">
        <f>E3*0.187+E5*0.00086+E6*0.000765+E7*0.0011+E8*0.000882</f>
        <v>2325.1115749999999</v>
      </c>
      <c r="F9" s="9"/>
    </row>
    <row r="10" spans="1:6" ht="27" customHeight="1" x14ac:dyDescent="0.25">
      <c r="A10" s="23"/>
      <c r="B10" s="7" t="s">
        <v>21</v>
      </c>
      <c r="C10" s="6" t="s">
        <v>38</v>
      </c>
      <c r="D10" s="8" t="s">
        <v>20</v>
      </c>
      <c r="E10" s="16">
        <f>E5*0.00086+E6*0.000765+E7*0.0011+E8*0.000882</f>
        <v>699.91514500000005</v>
      </c>
      <c r="F10" s="9"/>
    </row>
    <row r="11" spans="1:6" ht="27" customHeight="1" x14ac:dyDescent="0.25">
      <c r="A11" s="23"/>
      <c r="B11" s="7" t="s">
        <v>22</v>
      </c>
      <c r="C11" s="6" t="s">
        <v>37</v>
      </c>
      <c r="D11" s="8" t="s">
        <v>23</v>
      </c>
      <c r="E11" s="17">
        <f>E10/65005.83</f>
        <v>1.0766959594239471E-2</v>
      </c>
      <c r="F11" s="12"/>
    </row>
    <row r="12" spans="1:6" ht="27" customHeight="1" x14ac:dyDescent="0.25">
      <c r="A12" s="23"/>
      <c r="B12" s="7" t="s">
        <v>34</v>
      </c>
      <c r="C12" s="6" t="s">
        <v>45</v>
      </c>
      <c r="D12" s="8" t="s">
        <v>33</v>
      </c>
      <c r="E12" s="16">
        <f>E5*0.00264+E6*0.00233+E7*0.0031+E8*0.0018</f>
        <v>2148.3416900000002</v>
      </c>
      <c r="F12" s="9"/>
    </row>
    <row r="13" spans="1:6" ht="30.75" customHeight="1" x14ac:dyDescent="0.25">
      <c r="A13" s="23"/>
      <c r="B13" s="7" t="s">
        <v>35</v>
      </c>
      <c r="C13" s="6" t="s">
        <v>46</v>
      </c>
      <c r="D13" s="8" t="s">
        <v>36</v>
      </c>
      <c r="E13" s="17">
        <f>E12/65005.83</f>
        <v>3.304844642395921E-2</v>
      </c>
      <c r="F13" s="12"/>
    </row>
    <row r="14" spans="1:6" ht="27" customHeight="1" x14ac:dyDescent="0.25">
      <c r="A14" s="23"/>
      <c r="B14" s="7" t="s">
        <v>24</v>
      </c>
      <c r="C14" s="6" t="s">
        <v>32</v>
      </c>
      <c r="D14" s="8" t="s">
        <v>13</v>
      </c>
      <c r="E14" s="16" t="s">
        <v>49</v>
      </c>
      <c r="F14" s="10" t="s">
        <v>50</v>
      </c>
    </row>
    <row r="15" spans="1:6" ht="27" customHeight="1" x14ac:dyDescent="0.25">
      <c r="A15" s="23"/>
      <c r="B15" s="7" t="s">
        <v>25</v>
      </c>
      <c r="C15" s="6" t="s">
        <v>43</v>
      </c>
      <c r="D15" s="8" t="s">
        <v>5</v>
      </c>
      <c r="E15" s="13">
        <v>26440.145</v>
      </c>
      <c r="F15" s="12"/>
    </row>
    <row r="16" spans="1:6" ht="27" customHeight="1" x14ac:dyDescent="0.25">
      <c r="A16" s="23"/>
      <c r="B16" s="7" t="s">
        <v>26</v>
      </c>
      <c r="C16" s="6" t="s">
        <v>31</v>
      </c>
      <c r="D16" s="8" t="s">
        <v>5</v>
      </c>
      <c r="E16" s="13">
        <v>12012.99</v>
      </c>
      <c r="F16" s="12"/>
    </row>
    <row r="17" spans="1:6" ht="27" customHeight="1" x14ac:dyDescent="0.25">
      <c r="A17" s="23"/>
      <c r="B17" s="7" t="s">
        <v>27</v>
      </c>
      <c r="C17" s="6" t="s">
        <v>28</v>
      </c>
      <c r="D17" s="8" t="s">
        <v>4</v>
      </c>
      <c r="E17" s="19">
        <f>(E16/E15)*100</f>
        <v>45.434660059542033</v>
      </c>
      <c r="F17" s="12"/>
    </row>
    <row r="18" spans="1:6" ht="27" customHeight="1" x14ac:dyDescent="0.25">
      <c r="A18" s="23"/>
      <c r="B18" s="7" t="s">
        <v>29</v>
      </c>
      <c r="C18" s="6" t="s">
        <v>30</v>
      </c>
      <c r="D18" s="8" t="s">
        <v>2</v>
      </c>
      <c r="E18" s="16">
        <v>2</v>
      </c>
      <c r="F18" s="9"/>
    </row>
    <row r="20" spans="1:6" x14ac:dyDescent="0.25">
      <c r="A20" t="s">
        <v>48</v>
      </c>
    </row>
  </sheetData>
  <mergeCells count="2">
    <mergeCell ref="D1:F1"/>
    <mergeCell ref="A3:A1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9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2023-03-07T11:03:02Z</cp:lastPrinted>
  <dcterms:created xsi:type="dcterms:W3CDTF">2015-06-05T18:19:34Z</dcterms:created>
  <dcterms:modified xsi:type="dcterms:W3CDTF">2023-03-23T15:28:40Z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