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viola\Viola\RETIAMBIENTE\Contratto di servizio 2022_2035\Check list_TAMARA\Relazione RA annuale 2023\APPENDICE 3 Risultati ambientali per società operativa locale\"/>
    </mc:Choice>
  </mc:AlternateContent>
  <xr:revisionPtr revIDLastSave="0" documentId="13_ncr:1_{DA1147CD-B091-4E54-8857-88556566719A}" xr6:coauthVersionLast="47" xr6:coauthVersionMax="47" xr10:uidLastSave="{00000000-0000-0000-0000-000000000000}"/>
  <bookViews>
    <workbookView xWindow="-120" yWindow="-120" windowWidth="29040" windowHeight="15720" tabRatio="597" xr2:uid="{00000000-000D-0000-FFFF-FFFF00000000}"/>
  </bookViews>
  <sheets>
    <sheet name="SOL Standard Ambientali" sheetId="5" r:id="rId1"/>
  </sheets>
  <definedNames>
    <definedName name="_xlnm.Print_Area" localSheetId="0">'SOL Standard Ambientali'!$B$1:$F$18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5" l="1"/>
  <c r="E16" i="5"/>
  <c r="E15" i="5"/>
  <c r="E10" i="5" l="1"/>
  <c r="E9" i="5"/>
  <c r="E12" i="5"/>
</calcChain>
</file>

<file path=xl/sharedStrings.xml><?xml version="1.0" encoding="utf-8"?>
<sst xmlns="http://schemas.openxmlformats.org/spreadsheetml/2006/main" count="56" uniqueCount="50">
  <si>
    <t>Macrosettore</t>
  </si>
  <si>
    <t>Parametro</t>
  </si>
  <si>
    <t>Descrizione</t>
  </si>
  <si>
    <t>Unità di misura</t>
  </si>
  <si>
    <t>%</t>
  </si>
  <si>
    <t>ton</t>
  </si>
  <si>
    <t>Valore 2022</t>
  </si>
  <si>
    <t>AMBIENTALI</t>
  </si>
  <si>
    <t>Energia elettrica utilizzata</t>
  </si>
  <si>
    <t>Totale energia elettrica utilizzata</t>
  </si>
  <si>
    <t>Energia prodotta</t>
  </si>
  <si>
    <t>Totale energia elettrica prodotta da fonti rinnovabili (fotovoltaico, cogenerazione, termovalorizzazione, ecc.)</t>
  </si>
  <si>
    <t>Gasolio mezzi raccolta</t>
  </si>
  <si>
    <t>Litri</t>
  </si>
  <si>
    <t>Benzina mezzi raccolta</t>
  </si>
  <si>
    <t>Gpl mezzi raccolta</t>
  </si>
  <si>
    <t>Nmc</t>
  </si>
  <si>
    <t>Metano mezzi raccolta</t>
  </si>
  <si>
    <t>Consumo energetico TOTALE</t>
  </si>
  <si>
    <t>Tonnellate equivalenti petrolio complessivo dell'organizzazione</t>
  </si>
  <si>
    <t>TEP</t>
  </si>
  <si>
    <t>Consumo carburante automezzi</t>
  </si>
  <si>
    <t>Efficienza energetica servizio raccolta</t>
  </si>
  <si>
    <t>TEP / ton</t>
  </si>
  <si>
    <t>Acqua approvvigionata</t>
  </si>
  <si>
    <t>Rifiuti prodotti</t>
  </si>
  <si>
    <t>Rifiuti prodotti a recupero</t>
  </si>
  <si>
    <t>% rifiuti prodotti a recupero</t>
  </si>
  <si>
    <t>Quantitativo rifiuti a recupero / tot. rifiuti prodotti</t>
  </si>
  <si>
    <t>Emergenze ambientali</t>
  </si>
  <si>
    <t>Numero episodi emergenza ambientale (sversamenti, incendio, ecc.)</t>
  </si>
  <si>
    <t>SOL</t>
  </si>
  <si>
    <t>Quantitativo rifiuti prodotti ed inviati a recupero</t>
  </si>
  <si>
    <t>Aprovvigionamento idrico complessivo</t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</si>
  <si>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</si>
  <si>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</si>
  <si>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</si>
  <si>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</si>
  <si>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TEP consumo carburante/Tot. Rifiuto raccolto direttamente con mezzi della SOL</t>
  </si>
  <si>
    <t>Tonnellate equivalenti petrolio riconducibile a servizi di raccolta rifiuti urbani direttamente dalla SOL</t>
  </si>
  <si>
    <t>Consumo totale di gasolio mezzi adibiti alla raccolta rifiuti urbani (direttamente dei mezzi della SOL)</t>
  </si>
  <si>
    <t>Consumo totale di benzina mezzi adibiti alla raccolta rifiuti urbani (direttamente dei mezzi della SOL)</t>
  </si>
  <si>
    <t>Consumo totale di GPL mezzi adibiti alla raccolta rifiuti urbani (direttamente dei mezzi della SOL)</t>
  </si>
  <si>
    <t>Consumo totale di metano mezzi adibiti alla raccolta rifiuti urbani (direttamente dei mezzi della SOL)</t>
  </si>
  <si>
    <t>Totale rifiuti prodotti da impianti/attività della SOL</t>
  </si>
  <si>
    <r>
      <t>MWh</t>
    </r>
    <r>
      <rPr>
        <sz val="8"/>
        <color theme="1"/>
        <rFont val="Microsoft Sans Serif"/>
        <family val="2"/>
      </rPr>
      <t>e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</si>
  <si>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</si>
  <si>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t>kg</t>
  </si>
  <si>
    <t>Nota: la suddetta tabella riguarda i servizi erogati direttamente dalla SOL (mezzi propri)</t>
  </si>
  <si>
    <t>GEOFOR SPA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</si>
</sst>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b/>
      <sz val="11"/>
      <color theme="1"/>
      <name val="Microsoft Sans Serif"/>
      <family val="2"/>
    </font>
    <font>
      <vertAlign val="subscript"/>
      <sz val="11"/>
      <color theme="1"/>
      <name val="Microsoft Sans Serif"/>
      <family val="2"/>
    </font>
    <font>
      <sz val="11"/>
      <color theme="1"/>
      <name val="Calibri"/>
      <family val="2"/>
      <scheme val="minor"/>
    </font>
    <font>
      <sz val="8"/>
      <color theme="1"/>
      <name val="Microsoft Sans Serif"/>
      <family val="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9" fontId="0" fillId="5" borderId="2" xfId="1" applyFont="1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43" fontId="0" fillId="5" borderId="2" xfId="2" applyFont="1" applyFill="1" applyBorder="1" applyAlignment="1">
      <alignment horizontal="center"/>
    </xf>
    <xf numFmtId="3" fontId="0" fillId="5" borderId="2" xfId="0" applyNumberFormat="1" applyFill="1" applyBorder="1" applyAlignment="1">
      <alignment horizontal="center"/>
    </xf>
    <xf numFmtId="4" fontId="0" fillId="5" borderId="2" xfId="0" applyNumberForma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</cellXfs>
  <cellStyles count="3">
    <cellStyle name="Migliaia" xfId="2" builtinId="3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workbookViewId="0">
      <selection activeCell="C9" sqref="C9"/>
    </sheetView>
  </sheetViews>
  <sheetFormatPr defaultColWidth="31.28515625" defaultRowHeight="15" x14ac:dyDescent="0.25"/>
  <cols>
    <col min="1" max="1" width="32.42578125" bestFit="1" customWidth="1"/>
    <col min="2" max="2" width="39.85546875" customWidth="1"/>
    <col min="3" max="3" width="72.28515625" style="1" customWidth="1"/>
    <col min="4" max="4" width="16.140625" bestFit="1" customWidth="1"/>
    <col min="5" max="5" width="26.140625" customWidth="1"/>
  </cols>
  <sheetData>
    <row r="1" spans="1:6" ht="15.75" thickBot="1" x14ac:dyDescent="0.3">
      <c r="A1" s="4" t="s">
        <v>31</v>
      </c>
      <c r="B1" s="5" t="s">
        <v>49</v>
      </c>
      <c r="C1" s="18"/>
      <c r="D1" s="19"/>
      <c r="E1" s="20"/>
      <c r="F1" s="21"/>
    </row>
    <row r="2" spans="1:6" x14ac:dyDescent="0.25">
      <c r="A2" s="2" t="s">
        <v>0</v>
      </c>
      <c r="B2" s="2" t="s">
        <v>1</v>
      </c>
      <c r="C2" s="3" t="s">
        <v>2</v>
      </c>
      <c r="D2" s="2" t="s">
        <v>3</v>
      </c>
      <c r="E2" s="2" t="s">
        <v>6</v>
      </c>
      <c r="F2" s="10"/>
    </row>
    <row r="3" spans="1:6" ht="27" customHeight="1" x14ac:dyDescent="0.25">
      <c r="A3" s="22" t="s">
        <v>7</v>
      </c>
      <c r="B3" s="7" t="s">
        <v>8</v>
      </c>
      <c r="C3" s="6" t="s">
        <v>9</v>
      </c>
      <c r="D3" s="8" t="s">
        <v>45</v>
      </c>
      <c r="E3" s="11">
        <v>1480</v>
      </c>
      <c r="F3" s="9"/>
    </row>
    <row r="4" spans="1:6" ht="27" customHeight="1" x14ac:dyDescent="0.25">
      <c r="A4" s="22"/>
      <c r="B4" s="7" t="s">
        <v>10</v>
      </c>
      <c r="C4" s="6" t="s">
        <v>11</v>
      </c>
      <c r="D4" s="8" t="s">
        <v>45</v>
      </c>
      <c r="E4" s="11">
        <v>0</v>
      </c>
      <c r="F4" s="9"/>
    </row>
    <row r="5" spans="1:6" ht="27" customHeight="1" x14ac:dyDescent="0.25">
      <c r="A5" s="22"/>
      <c r="B5" s="7" t="s">
        <v>12</v>
      </c>
      <c r="C5" s="6" t="s">
        <v>40</v>
      </c>
      <c r="D5" s="8" t="s">
        <v>13</v>
      </c>
      <c r="E5" s="15">
        <v>2203264.1</v>
      </c>
      <c r="F5" s="9"/>
    </row>
    <row r="6" spans="1:6" ht="27" customHeight="1" x14ac:dyDescent="0.25">
      <c r="A6" s="22"/>
      <c r="B6" s="7" t="s">
        <v>14</v>
      </c>
      <c r="C6" s="6" t="s">
        <v>41</v>
      </c>
      <c r="D6" s="8" t="s">
        <v>13</v>
      </c>
      <c r="E6" s="11"/>
      <c r="F6" s="9"/>
    </row>
    <row r="7" spans="1:6" ht="27" customHeight="1" x14ac:dyDescent="0.25">
      <c r="A7" s="22"/>
      <c r="B7" s="7" t="s">
        <v>15</v>
      </c>
      <c r="C7" s="6" t="s">
        <v>42</v>
      </c>
      <c r="D7" s="8" t="s">
        <v>47</v>
      </c>
      <c r="E7" s="11"/>
      <c r="F7" s="9"/>
    </row>
    <row r="8" spans="1:6" ht="27" customHeight="1" x14ac:dyDescent="0.25">
      <c r="A8" s="22"/>
      <c r="B8" s="7" t="s">
        <v>17</v>
      </c>
      <c r="C8" s="6" t="s">
        <v>43</v>
      </c>
      <c r="D8" s="8" t="s">
        <v>16</v>
      </c>
      <c r="E8" s="11"/>
      <c r="F8" s="9"/>
    </row>
    <row r="9" spans="1:6" ht="27" customHeight="1" x14ac:dyDescent="0.25">
      <c r="A9" s="22"/>
      <c r="B9" s="7" t="s">
        <v>18</v>
      </c>
      <c r="C9" s="6" t="s">
        <v>19</v>
      </c>
      <c r="D9" s="8" t="s">
        <v>20</v>
      </c>
      <c r="E9" s="11">
        <f>E3*0.187+E5*0.00086+E6*0.000765+E7*0.0011+E8*0.000882</f>
        <v>2171.5671259999999</v>
      </c>
      <c r="F9" s="9"/>
    </row>
    <row r="10" spans="1:6" ht="27" customHeight="1" x14ac:dyDescent="0.25">
      <c r="A10" s="22"/>
      <c r="B10" s="7" t="s">
        <v>21</v>
      </c>
      <c r="C10" s="6" t="s">
        <v>39</v>
      </c>
      <c r="D10" s="8" t="s">
        <v>20</v>
      </c>
      <c r="E10" s="11">
        <f>E5*0.00086+E6*0.000765+E7*0.0011+E8*0.000882</f>
        <v>1894.8071259999999</v>
      </c>
      <c r="F10" s="9"/>
    </row>
    <row r="11" spans="1:6" ht="27" customHeight="1" x14ac:dyDescent="0.25">
      <c r="A11" s="22"/>
      <c r="B11" s="7" t="s">
        <v>22</v>
      </c>
      <c r="C11" s="6" t="s">
        <v>38</v>
      </c>
      <c r="D11" s="8" t="s">
        <v>23</v>
      </c>
      <c r="E11" s="12"/>
      <c r="F11" s="14"/>
    </row>
    <row r="12" spans="1:6" ht="27" customHeight="1" x14ac:dyDescent="0.25">
      <c r="A12" s="22"/>
      <c r="B12" s="7" t="s">
        <v>35</v>
      </c>
      <c r="C12" s="6" t="s">
        <v>46</v>
      </c>
      <c r="D12" s="8" t="s">
        <v>34</v>
      </c>
      <c r="E12" s="11">
        <f>E5*0.00264+E6*0.00233+E7*0.0031+E8*0.0018</f>
        <v>5816.6172240000005</v>
      </c>
      <c r="F12" s="9"/>
    </row>
    <row r="13" spans="1:6" ht="30.75" customHeight="1" x14ac:dyDescent="0.25">
      <c r="A13" s="22"/>
      <c r="B13" s="7" t="s">
        <v>36</v>
      </c>
      <c r="C13" s="6"/>
      <c r="D13" s="8" t="s">
        <v>37</v>
      </c>
      <c r="E13" s="12"/>
      <c r="F13" s="14"/>
    </row>
    <row r="14" spans="1:6" ht="27" customHeight="1" x14ac:dyDescent="0.25">
      <c r="A14" s="22"/>
      <c r="B14" s="7" t="s">
        <v>24</v>
      </c>
      <c r="C14" s="6" t="s">
        <v>33</v>
      </c>
      <c r="D14" s="8" t="s">
        <v>13</v>
      </c>
      <c r="E14" s="16">
        <v>15927000</v>
      </c>
      <c r="F14" s="9"/>
    </row>
    <row r="15" spans="1:6" ht="135" customHeight="1" x14ac:dyDescent="0.25">
      <c r="A15" s="22"/>
      <c r="B15" s="7" t="s">
        <v>25</v>
      </c>
      <c r="C15" s="6" t="s">
        <v>44</v>
      </c>
      <c r="D15" s="8" t="s">
        <v>5</v>
      </c>
      <c r="E15" s="17">
        <f>11642.52+2103.32+439.59+6002.73+419.91+1.55+134.75+15950.2+1814.63+3044.5+20088.38+37208.17+4839.73+53158.42</f>
        <v>156848.4</v>
      </c>
      <c r="F15" s="14"/>
    </row>
    <row r="16" spans="1:6" ht="95.25" customHeight="1" x14ac:dyDescent="0.25">
      <c r="A16" s="22"/>
      <c r="B16" s="7" t="s">
        <v>26</v>
      </c>
      <c r="C16" s="6" t="s">
        <v>32</v>
      </c>
      <c r="D16" s="8" t="s">
        <v>5</v>
      </c>
      <c r="E16" s="17">
        <f>11642.52+2103.32+439.59+20088.38+37208.17</f>
        <v>71481.98</v>
      </c>
      <c r="F16" s="14"/>
    </row>
    <row r="17" spans="1:6" ht="27" customHeight="1" x14ac:dyDescent="0.25">
      <c r="A17" s="22"/>
      <c r="B17" s="7" t="s">
        <v>27</v>
      </c>
      <c r="C17" s="6" t="s">
        <v>28</v>
      </c>
      <c r="D17" s="8" t="s">
        <v>4</v>
      </c>
      <c r="E17" s="13">
        <f>E16/E15</f>
        <v>0.4557392998589721</v>
      </c>
      <c r="F17" s="14"/>
    </row>
    <row r="18" spans="1:6" ht="147" customHeight="1" x14ac:dyDescent="0.25">
      <c r="A18" s="22"/>
      <c r="B18" s="7" t="s">
        <v>29</v>
      </c>
      <c r="C18" s="6" t="s">
        <v>30</v>
      </c>
      <c r="D18" s="8" t="s">
        <v>2</v>
      </c>
      <c r="E18" s="11">
        <v>1</v>
      </c>
      <c r="F18" s="14"/>
    </row>
    <row r="20" spans="1:6" x14ac:dyDescent="0.25">
      <c r="A20" t="s">
        <v>48</v>
      </c>
    </row>
  </sheetData>
  <mergeCells count="2">
    <mergeCell ref="D1:F1"/>
    <mergeCell ref="A3:A18"/>
  </mergeCells>
  <phoneticPr fontId="9" type="noConversion"/>
  <pageMargins left="0.38" right="0.3" top="0.74803149606299213" bottom="0.74803149606299213" header="0.31496062992125984" footer="0.31496062992125984"/>
  <pageSetup paperSize="8" orientation="landscape" verticalDpi="120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05784ff-acc8-4e68-86a1-0928f498ee0e"/>
    <ds:schemaRef ds:uri="http://purl.org/dc/elements/1.1/"/>
    <ds:schemaRef ds:uri="http://schemas.microsoft.com/office/2006/metadata/properties"/>
    <ds:schemaRef ds:uri="ab2d8595-0763-4ca2-8acf-6d55a510558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SOL Standard Ambientali</vt:lpstr>
      <vt:lpstr>'SOL Standard Ambientali'!Area_stampa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Davide Viola</cp:lastModifiedBy>
  <cp:lastPrinted>2023-03-07T14:17:52Z</cp:lastPrinted>
  <dcterms:created xsi:type="dcterms:W3CDTF">2015-06-05T18:19:34Z</dcterms:created>
  <dcterms:modified xsi:type="dcterms:W3CDTF">2023-03-23T15:32:08Z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