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1" documentId="11_CD3485D5851C2DBA1DC99820EBD4903C06726FF1" xr6:coauthVersionLast="47" xr6:coauthVersionMax="47" xr10:uidLastSave="{613F982A-EA3A-45D2-B8CC-8F64567CFF2A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9" l="1"/>
  <c r="E16" i="8" l="1"/>
  <c r="E19" i="8"/>
  <c r="E9" i="9" l="1"/>
  <c r="E8" i="9"/>
  <c r="E26" i="8"/>
  <c r="E24" i="8"/>
  <c r="E25" i="8" s="1"/>
</calcChain>
</file>

<file path=xl/sharedStrings.xml><?xml version="1.0" encoding="utf-8"?>
<sst xmlns="http://schemas.openxmlformats.org/spreadsheetml/2006/main" count="128" uniqueCount="80">
  <si>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</si>
  <si>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</si>
  <si>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</si>
  <si>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</si>
  <si>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</si>
  <si>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</si>
  <si>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</si>
  <si>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</si>
  <si>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</si>
  <si>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</si>
  <si>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</si>
  <si>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</si>
  <si>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</si>
  <si>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</si>
  <si>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</si>
  <si>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</si>
  <si>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</si>
  <si>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</si>
  <si>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</si>
  <si>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</si>
  <si>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</si>
  <si>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</si>
  <si>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</si>
  <si>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</si>
  <si>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</si>
  <si>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</si>
  <si>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</si>
  <si>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</si>
  <si>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</si>
  <si>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</si>
  <si>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</si>
  <si>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</si>
  <si>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</si>
  <si>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</si>
  <si>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</si>
  <si>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</si>
  <si>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</si>
  <si>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</si>
  <si>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</si>
  <si>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</si>
  <si>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</si>
  <si>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</si>
  <si>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</si>
  <si>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</si>
  <si>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</si>
  <si>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</si>
  <si>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</si>
  <si>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</si>
  <si>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</si>
  <si>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</si>
  <si>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</si>
  <si>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</si>
  <si>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</si>
  <si>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</si>
  <si>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</si>
  <si>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</si>
  <si>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</si>
  <si>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</si>
  <si>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</si>
  <si>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</si>
  <si>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</si>
  <si>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</si>
  <si>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</si>
  <si>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</si>
  <si>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</si>
  <si>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</si>
  <si>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</si>
  <si>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</si>
  <si>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</si>
  <si>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</si>
  <si>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</si>
  <si>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</si>
  <si>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</si>
  <si>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</si>
  <si>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>ERSU S.p.A.</t>
  </si>
  <si>
    <t xml:space="preserve">Quantità di kit completi forniti </t>
  </si>
  <si>
    <t xml:space="preserve">Consegna kit raccolte differenziate per nuove attivazioni alle UD </t>
  </si>
  <si>
    <t xml:space="preserve">Consegna kit raccolte differenziate per nuove attivazioni alle UND </t>
  </si>
  <si>
    <t>numero di turni</t>
  </si>
  <si>
    <t>COMUNE DI FORTE DEI MARMI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</si>
</sst>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4" fontId="0" fillId="0" borderId="5" xfId="1" applyNumberFormat="1" applyFont="1" applyBorder="1" applyAlignment="1">
      <alignment horizontal="left" vertical="center"/>
    </xf>
    <xf numFmtId="165" fontId="0" fillId="0" borderId="5" xfId="2" applyNumberFormat="1" applyFont="1" applyBorder="1" applyAlignment="1">
      <alignment horizontal="left" vertical="center"/>
    </xf>
    <xf numFmtId="166" fontId="0" fillId="0" borderId="5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1" fontId="10" fillId="0" borderId="4" xfId="0" applyNumberFormat="1" applyFont="1" applyBorder="1" applyAlignment="1">
      <alignment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tabSelected="1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08.85546875" style="1" customWidth="1"/>
    <col min="3" max="3" width="97.85546875" style="2" bestFit="1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4" t="s">
        <v>74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55</v>
      </c>
      <c r="B3" s="3" t="s">
        <v>17</v>
      </c>
      <c r="C3" s="35" t="s">
        <v>79</v>
      </c>
      <c r="D3" s="6"/>
      <c r="E3" s="5"/>
    </row>
    <row r="4" spans="1:5" ht="15.75" thickBot="1" x14ac:dyDescent="0.3">
      <c r="A4" s="45"/>
      <c r="B4" s="3" t="s">
        <v>46</v>
      </c>
      <c r="C4" s="4" t="s">
        <v>45</v>
      </c>
      <c r="D4" s="6" t="s">
        <v>0</v>
      </c>
      <c r="E4" s="36">
        <v>7509</v>
      </c>
    </row>
    <row r="5" spans="1:5" ht="15.75" thickBot="1" x14ac:dyDescent="0.3">
      <c r="A5" s="45"/>
      <c r="B5" s="3" t="s">
        <v>6</v>
      </c>
      <c r="C5" s="4" t="s">
        <v>27</v>
      </c>
      <c r="D5" s="6" t="s">
        <v>0</v>
      </c>
      <c r="E5" s="36">
        <v>7768</v>
      </c>
    </row>
    <row r="6" spans="1:5" ht="15.75" thickBot="1" x14ac:dyDescent="0.3">
      <c r="A6" s="46"/>
      <c r="B6" s="3" t="s">
        <v>7</v>
      </c>
      <c r="C6" s="4" t="s">
        <v>28</v>
      </c>
      <c r="D6" s="6" t="s">
        <v>0</v>
      </c>
      <c r="E6" s="36">
        <v>1293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38</v>
      </c>
      <c r="C9" s="4" t="s">
        <v>30</v>
      </c>
      <c r="D9" s="18" t="s">
        <v>9</v>
      </c>
      <c r="E9" s="5">
        <v>280.95999999999998</v>
      </c>
    </row>
    <row r="10" spans="1:5" s="22" customFormat="1" ht="24" customHeight="1" thickBot="1" x14ac:dyDescent="0.3">
      <c r="A10" s="42"/>
      <c r="B10" s="19" t="s">
        <v>51</v>
      </c>
      <c r="C10" s="20" t="s">
        <v>49</v>
      </c>
      <c r="D10" s="18" t="s">
        <v>9</v>
      </c>
      <c r="E10" s="21">
        <v>1423.6980000000001</v>
      </c>
    </row>
    <row r="11" spans="1:5" s="22" customFormat="1" ht="24" customHeight="1" thickBot="1" x14ac:dyDescent="0.3">
      <c r="A11" s="42"/>
      <c r="B11" s="19" t="s">
        <v>52</v>
      </c>
      <c r="C11" s="20" t="s">
        <v>48</v>
      </c>
      <c r="D11" s="18" t="s">
        <v>9</v>
      </c>
      <c r="E11" s="21"/>
    </row>
    <row r="12" spans="1:5" s="22" customFormat="1" ht="24" customHeight="1" thickBot="1" x14ac:dyDescent="0.3">
      <c r="A12" s="42"/>
      <c r="B12" s="16" t="s">
        <v>53</v>
      </c>
      <c r="C12" s="20" t="s">
        <v>13</v>
      </c>
      <c r="D12" s="18" t="s">
        <v>5</v>
      </c>
      <c r="E12" s="21"/>
    </row>
    <row r="13" spans="1:5" s="22" customFormat="1" ht="24" customHeight="1" thickBot="1" x14ac:dyDescent="0.3">
      <c r="A13" s="42"/>
      <c r="B13" s="16" t="s">
        <v>50</v>
      </c>
      <c r="C13" s="17" t="s">
        <v>14</v>
      </c>
      <c r="D13" s="18" t="s">
        <v>5</v>
      </c>
      <c r="E13" s="21"/>
    </row>
    <row r="14" spans="1:5" ht="24" customHeight="1" thickBot="1" x14ac:dyDescent="0.3">
      <c r="A14" s="42"/>
      <c r="B14" s="16" t="s">
        <v>39</v>
      </c>
      <c r="C14" s="17" t="s">
        <v>11</v>
      </c>
      <c r="D14" s="18" t="s">
        <v>9</v>
      </c>
      <c r="E14" s="5"/>
    </row>
    <row r="15" spans="1:5" ht="43.5" thickBot="1" x14ac:dyDescent="0.3">
      <c r="A15" s="42"/>
      <c r="B15" s="19" t="s">
        <v>40</v>
      </c>
      <c r="C15" s="20" t="s">
        <v>29</v>
      </c>
      <c r="D15" s="18" t="s">
        <v>9</v>
      </c>
      <c r="E15" s="11">
        <v>8131.5550000000003</v>
      </c>
    </row>
    <row r="16" spans="1:5" ht="25.5" customHeight="1" thickBot="1" x14ac:dyDescent="0.3">
      <c r="A16" s="42"/>
      <c r="B16" s="19" t="s">
        <v>43</v>
      </c>
      <c r="C16" s="20" t="s">
        <v>19</v>
      </c>
      <c r="D16" s="18" t="s">
        <v>9</v>
      </c>
      <c r="E16" s="11">
        <f>+E9+E14+E15</f>
        <v>8412.5149999999994</v>
      </c>
    </row>
    <row r="17" spans="1:5" ht="25.5" customHeight="1" thickBot="1" x14ac:dyDescent="0.3">
      <c r="A17" s="42"/>
      <c r="B17" s="19" t="s">
        <v>31</v>
      </c>
      <c r="C17" s="20" t="s">
        <v>56</v>
      </c>
      <c r="D17" s="18" t="s">
        <v>9</v>
      </c>
      <c r="E17" s="11"/>
    </row>
    <row r="18" spans="1:5" ht="25.5" customHeight="1" thickBot="1" x14ac:dyDescent="0.3">
      <c r="A18" s="42"/>
      <c r="B18" s="19" t="s">
        <v>32</v>
      </c>
      <c r="C18" s="19" t="s">
        <v>57</v>
      </c>
      <c r="D18" s="18" t="s">
        <v>9</v>
      </c>
      <c r="E18" s="11">
        <v>2271.92</v>
      </c>
    </row>
    <row r="19" spans="1:5" ht="25.5" customHeight="1" thickBot="1" x14ac:dyDescent="0.3">
      <c r="A19" s="42"/>
      <c r="B19" s="19" t="s">
        <v>44</v>
      </c>
      <c r="C19" s="20" t="s">
        <v>10</v>
      </c>
      <c r="D19" s="18" t="s">
        <v>9</v>
      </c>
      <c r="E19" s="11">
        <f>+E17+E18</f>
        <v>2271.92</v>
      </c>
    </row>
    <row r="20" spans="1:5" ht="25.5" customHeight="1" thickBot="1" x14ac:dyDescent="0.3">
      <c r="A20" s="42"/>
      <c r="B20" s="19" t="s">
        <v>33</v>
      </c>
      <c r="C20" s="19" t="s">
        <v>58</v>
      </c>
      <c r="D20" s="18" t="s">
        <v>9</v>
      </c>
      <c r="E20" s="11"/>
    </row>
    <row r="21" spans="1:5" ht="25.5" customHeight="1" thickBot="1" x14ac:dyDescent="0.3">
      <c r="A21" s="42"/>
      <c r="B21" s="19" t="s">
        <v>34</v>
      </c>
      <c r="C21" s="19" t="s">
        <v>59</v>
      </c>
      <c r="D21" s="18" t="s">
        <v>9</v>
      </c>
      <c r="E21" s="11"/>
    </row>
    <row r="22" spans="1:5" ht="25.5" customHeight="1" thickBot="1" x14ac:dyDescent="0.3">
      <c r="A22" s="42"/>
      <c r="B22" s="19" t="s">
        <v>35</v>
      </c>
      <c r="C22" s="19" t="s">
        <v>60</v>
      </c>
      <c r="D22" s="18" t="s">
        <v>9</v>
      </c>
      <c r="E22" s="11"/>
    </row>
    <row r="23" spans="1:5" ht="25.5" customHeight="1" thickBot="1" x14ac:dyDescent="0.3">
      <c r="A23" s="42"/>
      <c r="B23" s="19" t="s">
        <v>36</v>
      </c>
      <c r="C23" s="19" t="s">
        <v>36</v>
      </c>
      <c r="D23" s="18" t="s">
        <v>9</v>
      </c>
      <c r="E23" s="11"/>
    </row>
    <row r="24" spans="1:5" ht="25.5" customHeight="1" thickBot="1" x14ac:dyDescent="0.3">
      <c r="A24" s="42"/>
      <c r="B24" s="16" t="s">
        <v>41</v>
      </c>
      <c r="C24" s="20" t="s">
        <v>37</v>
      </c>
      <c r="D24" s="18" t="s">
        <v>9</v>
      </c>
      <c r="E24" s="5">
        <f>+E9+E14+E15+E19</f>
        <v>10684.434999999999</v>
      </c>
    </row>
    <row r="25" spans="1:5" ht="25.5" customHeight="1" thickBot="1" x14ac:dyDescent="0.3">
      <c r="A25" s="42"/>
      <c r="B25" s="16" t="s">
        <v>42</v>
      </c>
      <c r="C25" s="20" t="s">
        <v>12</v>
      </c>
      <c r="D25" s="18" t="s">
        <v>5</v>
      </c>
      <c r="E25" s="37">
        <f>(E9+E14+E15)/E24</f>
        <v>0.78736170887838242</v>
      </c>
    </row>
    <row r="26" spans="1:5" ht="25.5" customHeight="1" thickBot="1" x14ac:dyDescent="0.3">
      <c r="A26" s="43"/>
      <c r="B26" s="16" t="s">
        <v>47</v>
      </c>
      <c r="C26" s="20" t="s">
        <v>20</v>
      </c>
      <c r="D26" s="18" t="s">
        <v>21</v>
      </c>
      <c r="E26" s="38">
        <f>(E14+E15+E19)/E4</f>
        <v>1.3854674390731123</v>
      </c>
    </row>
    <row r="27" spans="1:5" ht="15.75" thickBot="1" x14ac:dyDescent="0.3">
      <c r="A27" s="3"/>
      <c r="B27" s="3"/>
      <c r="C27" s="4"/>
      <c r="D27" s="6"/>
      <c r="E27" s="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54.5703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67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68</v>
      </c>
      <c r="C6" s="4" t="s">
        <v>65</v>
      </c>
      <c r="D6" s="6" t="s">
        <v>0</v>
      </c>
      <c r="E6" s="5">
        <f>1202+320+262</f>
        <v>1784</v>
      </c>
    </row>
    <row r="7" spans="1:5" ht="40.5" customHeight="1" thickBot="1" x14ac:dyDescent="0.3">
      <c r="A7" s="50"/>
      <c r="B7" s="3" t="s">
        <v>64</v>
      </c>
      <c r="C7" s="4" t="s">
        <v>66</v>
      </c>
      <c r="D7" s="6" t="s">
        <v>0</v>
      </c>
      <c r="E7" s="5">
        <v>323</v>
      </c>
    </row>
    <row r="8" spans="1:5" ht="40.5" customHeight="1" thickBot="1" x14ac:dyDescent="0.3">
      <c r="A8" s="50"/>
      <c r="B8" s="19" t="s">
        <v>69</v>
      </c>
      <c r="C8" s="4" t="s">
        <v>71</v>
      </c>
      <c r="D8" s="18" t="s">
        <v>23</v>
      </c>
      <c r="E8" s="39">
        <f>+E6/'Singola gestione_rifiuti gestit'!E4</f>
        <v>0.23758156878412573</v>
      </c>
    </row>
    <row r="9" spans="1:5" ht="40.5" customHeight="1" thickBot="1" x14ac:dyDescent="0.3">
      <c r="A9" s="51"/>
      <c r="B9" s="19" t="s">
        <v>70</v>
      </c>
      <c r="C9" s="4" t="s">
        <v>72</v>
      </c>
      <c r="D9" s="18" t="s">
        <v>23</v>
      </c>
      <c r="E9" s="39">
        <f>+E7/'Singola gestione_rifiuti gestit'!E4</f>
        <v>4.3015048608336666E-2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1"/>
  <sheetViews>
    <sheetView zoomScale="80" zoomScaleNormal="8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70.5703125" style="1" customWidth="1"/>
    <col min="3" max="3" width="41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4" t="s">
        <v>74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47"/>
      <c r="E2" s="48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</row>
    <row r="5" spans="1:5" ht="15.75" thickBot="1" x14ac:dyDescent="0.3">
      <c r="A5" s="59"/>
      <c r="B5" s="58"/>
      <c r="C5" s="61"/>
      <c r="D5" s="58"/>
      <c r="E5" s="27" t="s">
        <v>61</v>
      </c>
    </row>
    <row r="6" spans="1:5" ht="31.5" customHeight="1" thickBot="1" x14ac:dyDescent="0.3">
      <c r="A6" s="54" t="s">
        <v>25</v>
      </c>
      <c r="B6" s="30" t="s">
        <v>25</v>
      </c>
      <c r="C6" s="10"/>
      <c r="D6" s="12"/>
      <c r="E6" s="9"/>
    </row>
    <row r="7" spans="1:5" ht="38.25" customHeight="1" thickBot="1" x14ac:dyDescent="0.3">
      <c r="A7" s="55"/>
      <c r="B7" s="31" t="s">
        <v>63</v>
      </c>
      <c r="C7" s="23" t="s">
        <v>78</v>
      </c>
      <c r="D7" s="25" t="s">
        <v>54</v>
      </c>
      <c r="E7" s="40">
        <v>1483</v>
      </c>
    </row>
    <row r="8" spans="1:5" ht="38.25" customHeight="1" thickBot="1" x14ac:dyDescent="0.3">
      <c r="A8" s="55"/>
      <c r="B8" s="31" t="s">
        <v>62</v>
      </c>
      <c r="C8" s="23" t="s">
        <v>78</v>
      </c>
      <c r="D8" s="25" t="s">
        <v>54</v>
      </c>
      <c r="E8" s="24">
        <v>7708</v>
      </c>
    </row>
    <row r="9" spans="1:5" ht="38.25" customHeight="1" thickBot="1" x14ac:dyDescent="0.3">
      <c r="A9" s="55"/>
      <c r="B9" s="32" t="s">
        <v>73</v>
      </c>
      <c r="C9" s="23" t="s">
        <v>78</v>
      </c>
      <c r="D9" s="28" t="s">
        <v>54</v>
      </c>
      <c r="E9" s="29">
        <v>5337</v>
      </c>
    </row>
    <row r="10" spans="1:5" ht="32.25" customHeight="1" thickBot="1" x14ac:dyDescent="0.3">
      <c r="A10" s="55"/>
      <c r="B10" s="33" t="s">
        <v>76</v>
      </c>
      <c r="C10" s="4" t="s">
        <v>75</v>
      </c>
      <c r="D10" s="6" t="s">
        <v>8</v>
      </c>
      <c r="E10" s="5"/>
    </row>
    <row r="11" spans="1:5" ht="32.25" customHeight="1" thickBot="1" x14ac:dyDescent="0.3">
      <c r="A11" s="56"/>
      <c r="B11" s="33" t="s">
        <v>77</v>
      </c>
      <c r="C11" s="4" t="s">
        <v>26</v>
      </c>
      <c r="D11" s="6" t="s">
        <v>8</v>
      </c>
      <c r="E11" s="5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405784ff-acc8-4e68-86a1-0928f498ee0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ab2d8595-0763-4ca2-8acf-6d55a510558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