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49FB2942718982E04B77C3212EDBF07A0CCA4685" xr6:coauthVersionLast="47" xr6:coauthVersionMax="47" xr10:uidLastSave="{38B09191-3BF5-4832-B001-0B2DF08A10F3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<sst xmlns="http://schemas.openxmlformats.org/spreadsheetml/2006/main" count="128" uniqueCount="80">
  <si>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</si>
  <si>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</si>
  <si>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</si>
  <si>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</si>
  <si>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</si>
  <si>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</si>
  <si>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</si>
  <si>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</si>
  <si>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</si>
  <si>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</si>
  <si>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</si>
  <si>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</si>
  <si>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</si>
  <si>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</si>
  <si>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</si>
  <si>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</si>
  <si>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</si>
  <si>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</si>
  <si>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</si>
  <si>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</si>
  <si>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</si>
  <si>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</si>
  <si>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</si>
  <si>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</si>
  <si>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</si>
  <si>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</si>
  <si>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</si>
  <si>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</si>
  <si>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</si>
  <si>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</si>
  <si>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</si>
  <si>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</si>
  <si>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</si>
  <si>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</si>
  <si>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</si>
  <si>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</si>
  <si>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</si>
  <si>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</si>
  <si>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</si>
  <si>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</si>
  <si>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</si>
  <si>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</si>
  <si>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</si>
  <si>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</si>
  <si>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</si>
  <si>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</si>
  <si>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</si>
  <si>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</si>
  <si>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</si>
  <si>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</si>
  <si>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</si>
  <si>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</si>
  <si>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</si>
  <si>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</si>
  <si>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</si>
  <si>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</si>
  <si>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</si>
  <si>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</si>
  <si>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</si>
  <si>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</si>
  <si>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</si>
  <si>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</si>
  <si>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</si>
  <si>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</si>
  <si>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</si>
  <si>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</si>
  <si>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</si>
  <si>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</si>
  <si>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</si>
  <si>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</si>
  <si>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</si>
  <si>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</si>
  <si>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</si>
  <si>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</si>
  <si>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</si>
  <si>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</si>
  <si>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</si>
  <si>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</si>
  <si>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</si>
  <si>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TRESANA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</si>
</sst>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3" t="s">
        <v>79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4">
        <v>1975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4">
        <v>1415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4">
        <v>56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151.80000000000001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170.96799999999999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487.161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638.96100000000001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165.32499999999999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165.32499999999999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0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804.28600000000006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5">
        <f>(E9+E14+E15)/E24</f>
        <v>0.79444501085434782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6">
        <f>(E14+E15+E19)/E4</f>
        <v>0.33037265822784811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508+272</f>
        <v>780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20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7">
        <f>+E6/'Singola gestione_rifiuti gestit'!E4</f>
        <v>0.39493670886075949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7">
        <f>+E7/'Singola gestione_rifiuti gestit'!E4</f>
        <v>1.0126582278481013E-2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4"/>
      <c r="B7" s="29" t="s">
        <v>63</v>
      </c>
      <c r="C7" s="23" t="s">
        <v>78</v>
      </c>
      <c r="D7" s="24" t="s">
        <v>54</v>
      </c>
      <c r="E7" s="38">
        <v>217</v>
      </c>
    </row>
    <row r="8" spans="1:5" ht="38.25" customHeight="1" thickBot="1" x14ac:dyDescent="0.3">
      <c r="A8" s="54"/>
      <c r="B8" s="29" t="s">
        <v>62</v>
      </c>
      <c r="C8" s="23" t="s">
        <v>78</v>
      </c>
      <c r="D8" s="24" t="s">
        <v>54</v>
      </c>
      <c r="E8" s="38">
        <v>580</v>
      </c>
    </row>
    <row r="9" spans="1:5" ht="38.25" customHeight="1" thickBot="1" x14ac:dyDescent="0.3">
      <c r="A9" s="54"/>
      <c r="B9" s="30" t="s">
        <v>73</v>
      </c>
      <c r="C9" s="23" t="s">
        <v>78</v>
      </c>
      <c r="D9" s="27" t="s">
        <v>54</v>
      </c>
      <c r="E9" s="39">
        <v>312</v>
      </c>
    </row>
    <row r="10" spans="1:5" ht="32.25" customHeight="1" thickBot="1" x14ac:dyDescent="0.3">
      <c r="A10" s="54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