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F8333378D191A349EC7F23322EDBF09A0DAC7EE6" xr6:coauthVersionLast="47" xr6:coauthVersionMax="47" xr10:uidLastSave="{E900CB80-5CE4-45A0-A450-6BDA2E90180E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23" i="8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<sst xmlns="http://schemas.openxmlformats.org/spreadsheetml/2006/main" count="128" uniqueCount="80">
  <si>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</si>
  <si>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</si>
  <si>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</si>
  <si>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</si>
  <si>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</si>
  <si>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</si>
  <si>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</si>
  <si>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</si>
  <si>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</si>
  <si>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</si>
  <si>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</si>
  <si>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</si>
  <si>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</si>
  <si>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</si>
  <si>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</si>
  <si>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</si>
  <si>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</si>
  <si>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</si>
  <si>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</si>
  <si>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</si>
  <si>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</si>
  <si>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</si>
  <si>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</si>
  <si>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</si>
  <si>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</si>
  <si>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</si>
  <si>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</si>
  <si>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</si>
  <si>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</si>
  <si>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</si>
  <si>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</si>
  <si>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</si>
  <si>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</si>
  <si>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</si>
  <si>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</si>
  <si>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</si>
  <si>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</si>
  <si>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</si>
  <si>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</si>
  <si>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</si>
  <si>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</si>
  <si>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</si>
  <si>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</si>
  <si>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</si>
  <si>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</si>
  <si>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</si>
  <si>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</si>
  <si>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</si>
  <si>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</si>
  <si>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</si>
  <si>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</si>
  <si>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</si>
  <si>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</si>
  <si>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</si>
  <si>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</si>
  <si>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</si>
  <si>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</si>
  <si>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</si>
  <si>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</si>
  <si>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</si>
  <si>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</si>
  <si>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</si>
  <si>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</si>
  <si>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</si>
  <si>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</si>
  <si>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</si>
  <si>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</si>
  <si>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</si>
  <si>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</si>
  <si>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</si>
  <si>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</si>
  <si>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</si>
  <si>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</si>
  <si>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</si>
  <si>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</si>
  <si>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</si>
  <si>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</si>
  <si>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</si>
  <si>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turni</t>
  </si>
  <si>
    <t>ZERI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</si>
</sst>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4" fontId="10" fillId="0" borderId="7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5"/>
      <c r="B1" s="13" t="s">
        <v>16</v>
      </c>
      <c r="C1" s="32" t="s">
        <v>74</v>
      </c>
      <c r="D1" s="46"/>
      <c r="E1" s="47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3" t="s">
        <v>55</v>
      </c>
      <c r="B3" s="3" t="s">
        <v>17</v>
      </c>
      <c r="C3" s="33" t="s">
        <v>79</v>
      </c>
      <c r="D3" s="6"/>
      <c r="E3" s="5"/>
    </row>
    <row r="4" spans="1:5" ht="15.75" thickBot="1" x14ac:dyDescent="0.3">
      <c r="A4" s="44"/>
      <c r="B4" s="3" t="s">
        <v>46</v>
      </c>
      <c r="C4" s="4" t="s">
        <v>45</v>
      </c>
      <c r="D4" s="6" t="s">
        <v>0</v>
      </c>
      <c r="E4" s="34">
        <v>990</v>
      </c>
    </row>
    <row r="5" spans="1:5" ht="15.75" thickBot="1" x14ac:dyDescent="0.3">
      <c r="A5" s="44"/>
      <c r="B5" s="3" t="s">
        <v>6</v>
      </c>
      <c r="C5" s="4" t="s">
        <v>27</v>
      </c>
      <c r="D5" s="6" t="s">
        <v>0</v>
      </c>
      <c r="E5" s="34">
        <v>1737</v>
      </c>
    </row>
    <row r="6" spans="1:5" ht="15.75" thickBot="1" x14ac:dyDescent="0.3">
      <c r="A6" s="45"/>
      <c r="B6" s="3" t="s">
        <v>7</v>
      </c>
      <c r="C6" s="4" t="s">
        <v>28</v>
      </c>
      <c r="D6" s="6" t="s">
        <v>0</v>
      </c>
      <c r="E6" s="34">
        <v>72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0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1"/>
      <c r="B9" s="20" t="s">
        <v>38</v>
      </c>
      <c r="C9" s="4" t="s">
        <v>30</v>
      </c>
      <c r="D9" s="18" t="s">
        <v>9</v>
      </c>
      <c r="E9" s="5">
        <v>187.2</v>
      </c>
    </row>
    <row r="10" spans="1:5" s="22" customFormat="1" ht="24" customHeight="1" thickBot="1" x14ac:dyDescent="0.3">
      <c r="A10" s="41"/>
      <c r="B10" s="19" t="s">
        <v>51</v>
      </c>
      <c r="C10" s="20" t="s">
        <v>49</v>
      </c>
      <c r="D10" s="18" t="s">
        <v>9</v>
      </c>
      <c r="E10" s="21">
        <v>73.3</v>
      </c>
    </row>
    <row r="11" spans="1:5" s="22" customFormat="1" ht="24" customHeight="1" thickBot="1" x14ac:dyDescent="0.3">
      <c r="A11" s="41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1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1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1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1"/>
      <c r="B15" s="19" t="s">
        <v>40</v>
      </c>
      <c r="C15" s="20" t="s">
        <v>29</v>
      </c>
      <c r="D15" s="18" t="s">
        <v>9</v>
      </c>
      <c r="E15" s="11">
        <v>270.05</v>
      </c>
    </row>
    <row r="16" spans="1:5" ht="25.5" customHeight="1" thickBot="1" x14ac:dyDescent="0.3">
      <c r="A16" s="41"/>
      <c r="B16" s="19" t="s">
        <v>43</v>
      </c>
      <c r="C16" s="20" t="s">
        <v>19</v>
      </c>
      <c r="D16" s="18" t="s">
        <v>9</v>
      </c>
      <c r="E16" s="11">
        <f>+E9+E14+E15</f>
        <v>457.25</v>
      </c>
    </row>
    <row r="17" spans="1:5" ht="25.5" customHeight="1" thickBot="1" x14ac:dyDescent="0.3">
      <c r="A17" s="41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1"/>
      <c r="B18" s="19" t="s">
        <v>32</v>
      </c>
      <c r="C18" s="19" t="s">
        <v>57</v>
      </c>
      <c r="D18" s="18" t="s">
        <v>9</v>
      </c>
      <c r="E18" s="11">
        <v>119.746</v>
      </c>
    </row>
    <row r="19" spans="1:5" ht="25.5" customHeight="1" thickBot="1" x14ac:dyDescent="0.3">
      <c r="A19" s="41"/>
      <c r="B19" s="19" t="s">
        <v>44</v>
      </c>
      <c r="C19" s="20" t="s">
        <v>10</v>
      </c>
      <c r="D19" s="18" t="s">
        <v>9</v>
      </c>
      <c r="E19" s="11">
        <f>+E17+E18</f>
        <v>119.746</v>
      </c>
    </row>
    <row r="20" spans="1:5" ht="25.5" customHeight="1" thickBot="1" x14ac:dyDescent="0.3">
      <c r="A20" s="41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1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1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1"/>
      <c r="B23" s="19" t="s">
        <v>36</v>
      </c>
      <c r="C23" s="19" t="s">
        <v>36</v>
      </c>
      <c r="D23" s="18" t="s">
        <v>9</v>
      </c>
      <c r="E23" s="11">
        <f>+E20+E21+E22</f>
        <v>0</v>
      </c>
    </row>
    <row r="24" spans="1:5" ht="25.5" customHeight="1" thickBot="1" x14ac:dyDescent="0.3">
      <c r="A24" s="41"/>
      <c r="B24" s="16" t="s">
        <v>41</v>
      </c>
      <c r="C24" s="20" t="s">
        <v>37</v>
      </c>
      <c r="D24" s="18" t="s">
        <v>9</v>
      </c>
      <c r="E24" s="5">
        <f>+E9+E14+E15+E19</f>
        <v>576.99599999999998</v>
      </c>
    </row>
    <row r="25" spans="1:5" ht="25.5" customHeight="1" thickBot="1" x14ac:dyDescent="0.3">
      <c r="A25" s="41"/>
      <c r="B25" s="16" t="s">
        <v>42</v>
      </c>
      <c r="C25" s="20" t="s">
        <v>12</v>
      </c>
      <c r="D25" s="18" t="s">
        <v>5</v>
      </c>
      <c r="E25" s="35">
        <f>(E9+E14+E15)/E24</f>
        <v>0.79246649890120557</v>
      </c>
    </row>
    <row r="26" spans="1:5" ht="25.5" customHeight="1" thickBot="1" x14ac:dyDescent="0.3">
      <c r="A26" s="42"/>
      <c r="B26" s="16" t="s">
        <v>47</v>
      </c>
      <c r="C26" s="20" t="s">
        <v>20</v>
      </c>
      <c r="D26" s="18" t="s">
        <v>21</v>
      </c>
      <c r="E26" s="36">
        <f>(E14+E15+E19)/E4</f>
        <v>0.39373333333333332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2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3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8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9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49"/>
      <c r="B6" s="3" t="s">
        <v>68</v>
      </c>
      <c r="C6" s="4" t="s">
        <v>65</v>
      </c>
      <c r="D6" s="6" t="s">
        <v>0</v>
      </c>
      <c r="E6" s="5">
        <f>279+35</f>
        <v>314</v>
      </c>
    </row>
    <row r="7" spans="1:5" ht="40.5" customHeight="1" thickBot="1" x14ac:dyDescent="0.3">
      <c r="A7" s="49"/>
      <c r="B7" s="3" t="s">
        <v>64</v>
      </c>
      <c r="C7" s="4" t="s">
        <v>66</v>
      </c>
      <c r="D7" s="6" t="s">
        <v>0</v>
      </c>
      <c r="E7" s="5">
        <v>3</v>
      </c>
    </row>
    <row r="8" spans="1:5" ht="40.5" customHeight="1" thickBot="1" x14ac:dyDescent="0.3">
      <c r="A8" s="49"/>
      <c r="B8" s="19" t="s">
        <v>69</v>
      </c>
      <c r="C8" s="4" t="s">
        <v>71</v>
      </c>
      <c r="D8" s="18" t="s">
        <v>23</v>
      </c>
      <c r="E8" s="37">
        <f>+E6/'Singola gestione_rifiuti gestit'!E4</f>
        <v>0.31717171717171716</v>
      </c>
    </row>
    <row r="9" spans="1:5" ht="40.5" customHeight="1" thickBot="1" x14ac:dyDescent="0.3">
      <c r="A9" s="50"/>
      <c r="B9" s="19" t="s">
        <v>70</v>
      </c>
      <c r="C9" s="4" t="s">
        <v>72</v>
      </c>
      <c r="D9" s="18" t="s">
        <v>23</v>
      </c>
      <c r="E9" s="37">
        <f>+E7/'Singola gestione_rifiuti gestit'!E4</f>
        <v>3.0303030303030303E-3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2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3" t="s">
        <v>79</v>
      </c>
      <c r="D2" s="46"/>
      <c r="E2" s="47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6" t="s">
        <v>1</v>
      </c>
      <c r="B4" s="56" t="s">
        <v>2</v>
      </c>
      <c r="C4" s="59" t="s">
        <v>3</v>
      </c>
      <c r="D4" s="56" t="s">
        <v>4</v>
      </c>
      <c r="E4" s="7" t="s">
        <v>15</v>
      </c>
    </row>
    <row r="5" spans="1:5" ht="15.75" thickBot="1" x14ac:dyDescent="0.3">
      <c r="A5" s="58"/>
      <c r="B5" s="57"/>
      <c r="C5" s="60"/>
      <c r="D5" s="57"/>
      <c r="E5" s="26" t="s">
        <v>61</v>
      </c>
    </row>
    <row r="6" spans="1:5" ht="31.5" customHeight="1" thickBot="1" x14ac:dyDescent="0.3">
      <c r="A6" s="53" t="s">
        <v>25</v>
      </c>
      <c r="B6" s="28" t="s">
        <v>25</v>
      </c>
      <c r="C6" s="10"/>
      <c r="D6" s="12"/>
      <c r="E6" s="9"/>
    </row>
    <row r="7" spans="1:5" ht="38.25" customHeight="1" thickBot="1" x14ac:dyDescent="0.3">
      <c r="A7" s="54"/>
      <c r="B7" s="29" t="s">
        <v>63</v>
      </c>
      <c r="C7" s="23" t="s">
        <v>78</v>
      </c>
      <c r="D7" s="24" t="s">
        <v>54</v>
      </c>
      <c r="E7" s="38">
        <v>87</v>
      </c>
    </row>
    <row r="8" spans="1:5" ht="38.25" customHeight="1" thickBot="1" x14ac:dyDescent="0.3">
      <c r="A8" s="54"/>
      <c r="B8" s="29" t="s">
        <v>62</v>
      </c>
      <c r="C8" s="23" t="s">
        <v>78</v>
      </c>
      <c r="D8" s="24" t="s">
        <v>54</v>
      </c>
      <c r="E8" s="38">
        <v>454</v>
      </c>
    </row>
    <row r="9" spans="1:5" ht="38.25" customHeight="1" thickBot="1" x14ac:dyDescent="0.3">
      <c r="A9" s="54"/>
      <c r="B9" s="30" t="s">
        <v>73</v>
      </c>
      <c r="C9" s="23" t="s">
        <v>78</v>
      </c>
      <c r="D9" s="27" t="s">
        <v>54</v>
      </c>
      <c r="E9" s="39">
        <v>52</v>
      </c>
    </row>
    <row r="10" spans="1:5" ht="32.25" customHeight="1" thickBot="1" x14ac:dyDescent="0.3">
      <c r="A10" s="54"/>
      <c r="B10" s="31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5"/>
      <c r="B11" s="31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