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Questa_cartella_di_lavoro"/>
  <mc:AlternateContent xmlns:mc="http://schemas.openxmlformats.org/markup-compatibility/2006">
    <mc:Choice Requires="x15">
      <x15ac:absPath xmlns:x15ac="http://schemas.microsoft.com/office/spreadsheetml/2010/11/ac" url="R:\UfficioDati\ALTRO\Istruttoria Ato su servizi e disciplinare\Elaborazione schede\LG3 da RA ad ATO\"/>
    </mc:Choice>
  </mc:AlternateContent>
  <xr:revisionPtr revIDLastSave="0" documentId="13_ncr:1_{43C935B0-53BE-4413-8C04-A66C88523C3F}" xr6:coauthVersionLast="45" xr6:coauthVersionMax="45" xr10:uidLastSave="{00000000-0000-0000-0000-000000000000}"/>
  <bookViews>
    <workbookView xWindow="-120" yWindow="-120" windowWidth="29040" windowHeight="15840" activeTab="1" xr2:uid="{00000000-000D-0000-FFFF-FFFF00000000}"/>
  </bookViews>
  <sheets>
    <sheet name="Tresana-utenze" sheetId="1" r:id="rId1"/>
    <sheet name="Tresana-Flussi" sheetId="4" r:id="rId2"/>
    <sheet name="Tresana-servizi" sheetId="3" r:id="rId3"/>
  </sheets>
  <definedNames>
    <definedName name="_xlnm.Print_Area" localSheetId="1">'Tresana-Flussi'!$A$1:$I$42</definedName>
    <definedName name="_xlnm.Print_Area" localSheetId="2">'Tresana-servizi'!$B$1:$K$74</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14" i="1" l="1"/>
  <c r="F13" i="1"/>
  <c r="F16" i="1" l="1"/>
  <c r="G15" i="1" s="1"/>
  <c r="G14" i="1" l="1"/>
  <c r="G13" i="1"/>
</calcChain>
</file>

<file path=xl/sharedStrings.xml><?xml version="1.0" encoding="utf-8"?>
<sst xmlns="http://schemas.openxmlformats.org/spreadsheetml/2006/main" count="236" uniqueCount="172">
  <si>
    <t>Utenze domestiche (UD)</t>
  </si>
  <si>
    <t>Utenze non domestiche (UND)</t>
  </si>
  <si>
    <t>UD</t>
  </si>
  <si>
    <t>UND</t>
  </si>
  <si>
    <t>Sottocategoria 1 - Musei, biblioteche, scuole, associazioni, luoghi di culto</t>
  </si>
  <si>
    <t>Sottocategoria 2 - Cinematografi e teatri</t>
  </si>
  <si>
    <t>Sottocategoria 3 - Autorimesse e magazzini senza alcuna vendita diretta</t>
  </si>
  <si>
    <t>Sottocategoria 4 - Campeggi, distributori carburanti, impianti sportivi</t>
  </si>
  <si>
    <t>Sottocategoria 5- Stabilimenti balneari</t>
  </si>
  <si>
    <t>Sottocategoria 6 - Esposizioni, autosaloni</t>
  </si>
  <si>
    <t>Sottocategoria 7 - Alberghi con ristorante</t>
  </si>
  <si>
    <t>Sottocategoria 8 - Alberghi senza ristorante</t>
  </si>
  <si>
    <t>Sottocategoria 9 - Case di cura e riposo</t>
  </si>
  <si>
    <t>Sottocategoria 10 - Ospedali</t>
  </si>
  <si>
    <t>Sottocategoria 11 - Uffici, agenzie, studi professionali</t>
  </si>
  <si>
    <t>Sottocategoria 12 - Banche ed istituti di credito</t>
  </si>
  <si>
    <t>Sottocategoria 13 - Negozi abbigliamento, calzature, libreria, cartoleria, ferramenta e altri beni durevoli</t>
  </si>
  <si>
    <t>Sottocategoria 14 - Edicola, farmacia, tabaccaio, plurilicenze</t>
  </si>
  <si>
    <t>Sottocategoria 15 – Negozi particolari quali filatelia, tende e tessuti, tappeti, cappelli e ombrelli,
antiquariato</t>
  </si>
  <si>
    <t>Sottocategoria 16 - Banchi di mercato beni durevoli</t>
  </si>
  <si>
    <t>Sottocategoria 17 - Attività artigianali tipo botteghe: parrucchiere, barbiere, estetista</t>
  </si>
  <si>
    <t>Sottocategoria 18 - Attività artigianali tipo botteghe: falegname, idraulico, fabbro, elettricista</t>
  </si>
  <si>
    <t>Sottocategoria 19 - Carrozzeria, autofficina, elettrauto</t>
  </si>
  <si>
    <t>Sottocategoria 20 - Attività industriali con capannoni di produzione</t>
  </si>
  <si>
    <t>Sottocategoria 21 - Attività artigianali di produzione beni specifici</t>
  </si>
  <si>
    <t>Sottocategoria 22 - Ristoranti, trattorie, osterie, pizzerie, pub</t>
  </si>
  <si>
    <t>Sottocategoria 23 - Mense, birrerie, amburgherie</t>
  </si>
  <si>
    <t>Sottocategoria 24 - Bar, caffè, pasticceria</t>
  </si>
  <si>
    <t>Sottocategoria 25 - Supermercato, pane e pasta, macelleria, salumi e formaggi, generi alimentari</t>
  </si>
  <si>
    <t>Sottocategoria 26 - Plurilicenze alimentari e/o miste</t>
  </si>
  <si>
    <t>Sottocategoria 27 - Ortofrutta, pescherie, fiori e piante, pizza al taglio</t>
  </si>
  <si>
    <t>Sottocategoria 28 - Ipermercati di generi misti</t>
  </si>
  <si>
    <t>Sottocategoria 29 - Banchi di mercato generi alimentari</t>
  </si>
  <si>
    <t>Sottocategoria 30 - Discoteche, night club</t>
  </si>
  <si>
    <t>Forsu</t>
  </si>
  <si>
    <t>Verde</t>
  </si>
  <si>
    <t>Tessili</t>
  </si>
  <si>
    <t>Vetro</t>
  </si>
  <si>
    <t>SERVIZI DI RACCOLTA</t>
  </si>
  <si>
    <t>Domiciliare</t>
  </si>
  <si>
    <t>Frazione</t>
  </si>
  <si>
    <t>Note</t>
  </si>
  <si>
    <t>RU Indifferenziato</t>
  </si>
  <si>
    <t xml:space="preserve">Carta </t>
  </si>
  <si>
    <t>RUP (Pile e Farmaci)</t>
  </si>
  <si>
    <t>Pannolini-Pannoloni</t>
  </si>
  <si>
    <t>Ingombranti/RAEE</t>
  </si>
  <si>
    <t>Olii vegetali esausti</t>
  </si>
  <si>
    <t>Modalità servizio</t>
  </si>
  <si>
    <t>Utenze servite</t>
  </si>
  <si>
    <t>SERVIZI DI IGIENE URBANA</t>
  </si>
  <si>
    <t>Servizio</t>
  </si>
  <si>
    <t>Tipologia servizio</t>
  </si>
  <si>
    <t>Ore annue</t>
  </si>
  <si>
    <t>Estensione rete stradale servita</t>
  </si>
  <si>
    <t>Rete lineare (m. di rete stradale)</t>
  </si>
  <si>
    <t>Rete areale (m2. di aree, piazze, parcheggi)</t>
  </si>
  <si>
    <t>Spazzamento manuale</t>
  </si>
  <si>
    <t>operatore con motocarro</t>
  </si>
  <si>
    <t xml:space="preserve">Spazzamento meccanizzato </t>
  </si>
  <si>
    <t>autista con spazzatrice</t>
  </si>
  <si>
    <t>Spazzamento combinato/misto</t>
  </si>
  <si>
    <t>autista con spazzatrice + operatore di supporto</t>
  </si>
  <si>
    <t>Lavaggio strade</t>
  </si>
  <si>
    <t>operatore con automezzo idoneo</t>
  </si>
  <si>
    <t>Rete lineare pulita annualmente (m/anno di rete stradale)</t>
  </si>
  <si>
    <t>Rete areale pulita annualmente (m2/anno di aree, piazze, parcheggi)</t>
  </si>
  <si>
    <t>Raccolta e pulizia fiere e mercati, manifestazioni</t>
  </si>
  <si>
    <t>Rimozione foglie (servizio aggiuntivo rispetto a quanto compreso nello spazzamento ordinario)</t>
  </si>
  <si>
    <t>Cestini gettacarte</t>
  </si>
  <si>
    <t>Multi pesante (VPL)</t>
  </si>
  <si>
    <t>MML Multileggero (PL)</t>
  </si>
  <si>
    <t>RUR Indifferenziato</t>
  </si>
  <si>
    <t>Servizi aggiuntivi</t>
  </si>
  <si>
    <t>Servizi fondamentali raccolta</t>
  </si>
  <si>
    <t>Altri Servizi fondamentali raccolta</t>
  </si>
  <si>
    <t>Servizi Base</t>
  </si>
  <si>
    <t>Interventi annui (prelievi)
(se disponibile)</t>
  </si>
  <si>
    <t>Servizi svolti nell'anno 2018 di spazzamento ordinario, lavaggio strade, pulizia mercati e fiere, etc, in termini di ore annue di lavoro previste</t>
  </si>
  <si>
    <t>Altri servizi aggiuntivi per utenze domestiche e non domestiche</t>
  </si>
  <si>
    <t>numero cestini sul Comune</t>
  </si>
  <si>
    <t>Servizi accessori di pulizia ed igiene urbana (solo servizi programmati ad inizio anno)</t>
  </si>
  <si>
    <t>se disponibile</t>
  </si>
  <si>
    <t>Prossimità</t>
  </si>
  <si>
    <t>Stradale tradizionale</t>
  </si>
  <si>
    <t>Modalita effettuazione servizio</t>
  </si>
  <si>
    <t>Altro</t>
  </si>
  <si>
    <t>Puntuale Grandi UND</t>
  </si>
  <si>
    <t>Utenze domestiche residenti</t>
  </si>
  <si>
    <t>Utenze domestiche non residenti</t>
  </si>
  <si>
    <t>n.</t>
  </si>
  <si>
    <t>Pertinenze (classificate da anagrafe o, in assenza di categoria specifica, utenze domestiche con superficie inferiore a 28 mq)</t>
  </si>
  <si>
    <t>Accesso controllato</t>
  </si>
  <si>
    <t>Popolazione e utenze servite al 31.12.2018</t>
  </si>
  <si>
    <r>
      <t xml:space="preserve">Modalita effettuazione servizio </t>
    </r>
    <r>
      <rPr>
        <sz val="10"/>
        <color indexed="8"/>
        <rFont val="Arial"/>
        <family val="2"/>
      </rPr>
      <t>(domiciliare, prossimità, stradale tradiz., a chiamata)</t>
    </r>
  </si>
  <si>
    <t xml:space="preserve">Frequenza
</t>
  </si>
  <si>
    <t>giorni max di attesa</t>
  </si>
  <si>
    <t>Frequenza settimanale
Periodo 2
dal ___ al____</t>
  </si>
  <si>
    <t>Frequenza settimanale
Periodo 3
dal ___ al____</t>
  </si>
  <si>
    <t>Frequenza settimanale
Periodo 4
dal ___ al____</t>
  </si>
  <si>
    <t>Servizi base spazzamento</t>
  </si>
  <si>
    <t>Spazzamento e/o svuotamento contenitori e/o lavaggio strade</t>
  </si>
  <si>
    <t>Spazzamento e rimozione foglie</t>
  </si>
  <si>
    <t>Comune di Tresana</t>
  </si>
  <si>
    <t>Comune di TRESANA</t>
  </si>
  <si>
    <t>a chiamata</t>
  </si>
  <si>
    <t>Diversamente dalle ut. domestiche il ritiro avviene settimanalmente</t>
  </si>
  <si>
    <t xml:space="preserve">Frequenza 
Periodo 1 - Mesi 1-2-12 </t>
  </si>
  <si>
    <t>Frequenza 
Periodo 2 - mesi 3-10-11</t>
  </si>
  <si>
    <t>Previsione servizi a regime</t>
  </si>
  <si>
    <t>% raccolta differenziata a regime</t>
  </si>
  <si>
    <t>Confronto situazione attuale e previsione a regime</t>
  </si>
  <si>
    <t>Flussi RU</t>
  </si>
  <si>
    <t>Previsione a regime</t>
  </si>
  <si>
    <t>t/a</t>
  </si>
  <si>
    <t>Ru indiff</t>
  </si>
  <si>
    <t xml:space="preserve">Raccolta differenziata </t>
  </si>
  <si>
    <t>Totale RU</t>
  </si>
  <si>
    <t>Flussi RD</t>
  </si>
  <si>
    <t>organico</t>
  </si>
  <si>
    <t>sfalci</t>
  </si>
  <si>
    <t>carta-cartone</t>
  </si>
  <si>
    <t>stracci</t>
  </si>
  <si>
    <t>plastica</t>
  </si>
  <si>
    <t>vetro</t>
  </si>
  <si>
    <t>metalli imb</t>
  </si>
  <si>
    <t>ingombranti/RAEE</t>
  </si>
  <si>
    <t>rup</t>
  </si>
  <si>
    <t>altri rec</t>
  </si>
  <si>
    <t>spazzamento</t>
  </si>
  <si>
    <t>Totale</t>
  </si>
  <si>
    <t>%RD netta su totale RU</t>
  </si>
  <si>
    <t>Compostaggio domestico</t>
  </si>
  <si>
    <t>Inerti</t>
  </si>
  <si>
    <t>Totale RD netta + comp. Domestico + inerti</t>
  </si>
  <si>
    <t>Totale efficienza %RD (ARRR)</t>
  </si>
  <si>
    <t>Utenze servite
 (% totale)</t>
  </si>
  <si>
    <t>Domiciliare (prevalente)</t>
  </si>
  <si>
    <t>1/30</t>
  </si>
  <si>
    <t>15</t>
  </si>
  <si>
    <t>Frequenza settimanale
Periodo 1
dal 01/01 al 31/12</t>
  </si>
  <si>
    <t>A chiamata</t>
  </si>
  <si>
    <t>Tutte le utenze</t>
  </si>
  <si>
    <r>
      <t xml:space="preserve">Modello organizzativo </t>
    </r>
    <r>
      <rPr>
        <sz val="12"/>
        <color indexed="8"/>
        <rFont val="Arial"/>
        <family val="2"/>
      </rPr>
      <t>(prevalente)</t>
    </r>
  </si>
  <si>
    <r>
      <t xml:space="preserve">Frequenza settimanale </t>
    </r>
    <r>
      <rPr>
        <sz val="11"/>
        <color indexed="8"/>
        <rFont val="Arial"/>
        <family val="2"/>
      </rPr>
      <t>(n.ritiri per utenza)</t>
    </r>
  </si>
  <si>
    <r>
      <t xml:space="preserve">Frequenza settimanale
 </t>
    </r>
    <r>
      <rPr>
        <sz val="11"/>
        <color indexed="8"/>
        <rFont val="Arial"/>
        <family val="2"/>
      </rPr>
      <t>(n. ritiri per utenza)</t>
    </r>
  </si>
  <si>
    <r>
      <t xml:space="preserve">Frequenza settimanale
</t>
    </r>
    <r>
      <rPr>
        <sz val="11"/>
        <color indexed="8"/>
        <rFont val="Arial"/>
        <family val="2"/>
      </rPr>
      <t>(n. medio svuotamenti a settimana)</t>
    </r>
  </si>
  <si>
    <r>
      <t>Frequenza settimanale</t>
    </r>
    <r>
      <rPr>
        <sz val="11"/>
        <color indexed="8"/>
        <rFont val="Arial"/>
        <family val="2"/>
      </rPr>
      <t xml:space="preserve"> 
(n. medio svuotamenti a settimana)</t>
    </r>
  </si>
  <si>
    <r>
      <t xml:space="preserve">Servizi aggiuntivi di raccolta dedicati alle utenze non domestiche </t>
    </r>
    <r>
      <rPr>
        <sz val="12"/>
        <color indexed="8"/>
        <rFont val="Arial"/>
        <family val="2"/>
      </rPr>
      <t>(es. forsu ristoranti, cartone attività commerciali)</t>
    </r>
  </si>
  <si>
    <r>
      <t>Servizi aggiuntivi di raccolta puntuale per Grandi Utenze non domestiche</t>
    </r>
    <r>
      <rPr>
        <sz val="12"/>
        <color indexed="8"/>
        <rFont val="Arial"/>
        <family val="2"/>
      </rPr>
      <t xml:space="preserve"> (es. scarrabili o presse c/o supermercati)</t>
    </r>
  </si>
  <si>
    <r>
      <t xml:space="preserve">Numero contenitori
</t>
    </r>
    <r>
      <rPr>
        <sz val="11"/>
        <color indexed="8"/>
        <rFont val="Arial"/>
        <family val="2"/>
      </rPr>
      <t>(presse, scarrabili, cassonetti)</t>
    </r>
  </si>
  <si>
    <r>
      <t xml:space="preserve">Ore annue </t>
    </r>
    <r>
      <rPr>
        <sz val="11"/>
        <color indexed="8"/>
        <rFont val="Arial"/>
        <family val="2"/>
      </rPr>
      <t>(non comprese nei servizi di spazzamento manuale o combinato)</t>
    </r>
  </si>
  <si>
    <t>Servizio Dedicato UND</t>
  </si>
  <si>
    <t>Numero composter domestici previsti a regime</t>
  </si>
  <si>
    <t>-</t>
  </si>
  <si>
    <t>CdR già presenti sul territorio</t>
  </si>
  <si>
    <t>Presenza tariffazione basata su misurazione puntuale</t>
  </si>
  <si>
    <t>NO</t>
  </si>
  <si>
    <t>Popolazione residente (ISTAT 2018)</t>
  </si>
  <si>
    <t>Famiglie residenti (ISTAT 2011)</t>
  </si>
  <si>
    <t>n. medio svuotamenti / n. ritiri per utenza a settimana.
Standard 1/7 se integrata ad altre raccolte</t>
  </si>
  <si>
    <t xml:space="preserve"> CdR da realizzare entro il 31/12/2023</t>
  </si>
  <si>
    <t>Aprile - Settembre 1/7</t>
  </si>
  <si>
    <t>2/7</t>
  </si>
  <si>
    <t>3/7 luglio e agosto</t>
  </si>
  <si>
    <t>0,5/7</t>
  </si>
  <si>
    <t>Situazione attuale - 2019</t>
  </si>
  <si>
    <t>+0,5 dal 15/06 al 15/09</t>
  </si>
  <si>
    <t>Non residenti  (1 isole ecologiche)</t>
  </si>
  <si>
    <t>Non residenti (1 isole ecologiche)</t>
  </si>
  <si>
    <t>Stradale</t>
  </si>
  <si>
    <t>n. medio svuotamenti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</si>
</sst>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_(* \(#,##0.00\);_(* &quot;-&quot;??_);_(@_)"/>
    <numFmt numFmtId="165" formatCode="_-* #,##0_-;\-* #,##0_-;_-* &quot;-&quot;??_-;_-@_-"/>
  </numFmts>
  <fonts count="25" x14ac:knownFonts="1">
    <font>
      <sz val="11"/>
      <color theme="1"/>
      <name val="Calibri"/>
      <family val="2"/>
      <scheme val="minor"/>
    </font>
    <font>
      <sz val="11"/>
      <color indexed="8"/>
      <name val="Calibri"/>
      <family val="2"/>
    </font>
    <font>
      <b/>
      <sz val="20"/>
      <color indexed="8"/>
      <name val="Calibri"/>
      <family val="2"/>
    </font>
    <font>
      <sz val="11"/>
      <color indexed="8"/>
      <name val="Calibri"/>
      <family val="2"/>
    </font>
    <font>
      <b/>
      <u/>
      <sz val="16"/>
      <name val="Calibri"/>
      <family val="2"/>
    </font>
    <font>
      <sz val="10"/>
      <color indexed="8"/>
      <name val="Arial"/>
      <family val="2"/>
    </font>
    <font>
      <sz val="11"/>
      <color theme="1"/>
      <name val="Calibri"/>
      <family val="2"/>
      <scheme val="minor"/>
    </font>
    <font>
      <b/>
      <sz val="11"/>
      <color theme="1"/>
      <name val="Calibri"/>
      <family val="2"/>
      <scheme val="minor"/>
    </font>
    <font>
      <sz val="10"/>
      <color theme="1"/>
      <name val="Arial"/>
      <family val="2"/>
    </font>
    <font>
      <b/>
      <sz val="11"/>
      <color theme="1"/>
      <name val="Arial"/>
      <family val="2"/>
    </font>
    <font>
      <b/>
      <sz val="10"/>
      <color theme="1"/>
      <name val="Arial"/>
      <family val="2"/>
    </font>
    <font>
      <sz val="12"/>
      <color theme="1"/>
      <name val="Calibri"/>
      <family val="2"/>
      <scheme val="minor"/>
    </font>
    <font>
      <b/>
      <sz val="20"/>
      <color indexed="8"/>
      <name val="Arial"/>
      <family val="2"/>
    </font>
    <font>
      <sz val="11"/>
      <color theme="1"/>
      <name val="Arial"/>
      <family val="2"/>
    </font>
    <font>
      <sz val="11"/>
      <color indexed="8"/>
      <name val="Arial"/>
      <family val="2"/>
    </font>
    <font>
      <b/>
      <u/>
      <sz val="16"/>
      <name val="Arial"/>
      <family val="2"/>
    </font>
    <font>
      <sz val="18"/>
      <name val="Arial"/>
      <family val="2"/>
    </font>
    <font>
      <b/>
      <sz val="12"/>
      <color indexed="8"/>
      <name val="Arial"/>
      <family val="2"/>
    </font>
    <font>
      <sz val="12"/>
      <color indexed="8"/>
      <name val="Arial"/>
      <family val="2"/>
    </font>
    <font>
      <b/>
      <sz val="12"/>
      <color theme="1"/>
      <name val="Arial"/>
      <family val="2"/>
    </font>
    <font>
      <b/>
      <sz val="14"/>
      <color theme="1"/>
      <name val="Arial"/>
      <family val="2"/>
    </font>
    <font>
      <b/>
      <u/>
      <sz val="11"/>
      <color indexed="8"/>
      <name val="Arial"/>
      <family val="2"/>
    </font>
    <font>
      <b/>
      <sz val="11"/>
      <color indexed="8"/>
      <name val="Arial"/>
      <family val="2"/>
    </font>
    <font>
      <b/>
      <i/>
      <sz val="11"/>
      <color theme="1"/>
      <name val="Arial"/>
      <family val="2"/>
    </font>
    <font>
      <i/>
      <sz val="11"/>
      <color theme="1"/>
      <name val="Arial"/>
      <family val="2"/>
    </font>
  </fonts>
  <fills count="18">
    <fill>
      <patternFill patternType="none"/>
    </fill>
    <fill>
      <patternFill patternType="gray125"/>
    </fill>
    <fill>
      <patternFill patternType="solid">
        <fgColor indexed="26"/>
        <bgColor indexed="64"/>
      </patternFill>
    </fill>
    <fill>
      <patternFill patternType="solid">
        <fgColor indexed="43"/>
        <bgColor indexed="64"/>
      </patternFill>
    </fill>
    <fill>
      <patternFill patternType="solid">
        <fgColor theme="7" tint="0.79998168889431442"/>
        <bgColor indexed="64"/>
      </patternFill>
    </fill>
    <fill>
      <patternFill patternType="solid">
        <fgColor theme="9" tint="0.59999389629810485"/>
        <bgColor indexed="64"/>
      </patternFill>
    </fill>
    <fill>
      <patternFill patternType="solid">
        <fgColor theme="6" tint="0.79998168889431442"/>
        <bgColor indexed="64"/>
      </patternFill>
    </fill>
    <fill>
      <patternFill patternType="solid">
        <fgColor theme="0" tint="-0.34998626667073579"/>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6" tint="0.39997558519241921"/>
        <bgColor indexed="64"/>
      </patternFill>
    </fill>
    <fill>
      <patternFill patternType="solid">
        <fgColor rgb="FF92D050"/>
        <bgColor indexed="64"/>
      </patternFill>
    </fill>
    <fill>
      <patternFill patternType="solid">
        <fgColor rgb="FFDBE9F5"/>
        <bgColor indexed="64"/>
      </patternFill>
    </fill>
    <fill>
      <patternFill patternType="solid">
        <fgColor rgb="FFEDCCCB"/>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4" tint="0.79998168889431442"/>
        <bgColor indexed="64"/>
      </patternFill>
    </fill>
    <fill>
      <patternFill patternType="solid">
        <fgColor theme="9" tint="0.79998168889431442"/>
        <bgColor indexed="27"/>
      </patternFill>
    </fill>
  </fills>
  <borders count="28">
    <border>
      <left/>
      <right/>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8"/>
      </left>
      <right style="thin">
        <color indexed="8"/>
      </right>
      <top style="thin">
        <color indexed="8"/>
      </top>
      <bottom style="thin">
        <color indexed="8"/>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8"/>
      </left>
      <right/>
      <top style="thin">
        <color indexed="8"/>
      </top>
      <bottom style="thin">
        <color indexed="8"/>
      </bottom>
      <diagonal/>
    </border>
    <border>
      <left style="thin">
        <color indexed="8"/>
      </left>
      <right/>
      <top style="thin">
        <color indexed="8"/>
      </top>
      <bottom/>
      <diagonal/>
    </border>
  </borders>
  <cellStyleXfs count="4">
    <xf numFmtId="0" fontId="0" fillId="0" borderId="0"/>
    <xf numFmtId="164" fontId="6" fillId="0" borderId="0" applyFont="0" applyFill="0" applyBorder="0" applyAlignment="0" applyProtection="0"/>
    <xf numFmtId="9" fontId="6" fillId="0" borderId="0" applyFont="0" applyFill="0" applyBorder="0" applyAlignment="0" applyProtection="0"/>
    <xf numFmtId="0" fontId="1" fillId="0" borderId="0"/>
  </cellStyleXfs>
  <cellXfs count="180">
    <xf numFmtId="0" fontId="0" fillId="0" borderId="0" xfId="0"/>
    <xf numFmtId="0" fontId="8" fillId="0" borderId="0" xfId="0" applyFont="1" applyAlignment="1">
      <alignment vertical="center" wrapText="1"/>
    </xf>
    <xf numFmtId="0" fontId="8" fillId="0" borderId="0" xfId="0" applyFont="1" applyAlignment="1">
      <alignment vertical="center"/>
    </xf>
    <xf numFmtId="0" fontId="2" fillId="0" borderId="0" xfId="0" applyFont="1" applyFill="1" applyAlignment="1"/>
    <xf numFmtId="0" fontId="3" fillId="0" borderId="0" xfId="0" applyFont="1"/>
    <xf numFmtId="0" fontId="3" fillId="0" borderId="0" xfId="0" applyFont="1" applyFill="1"/>
    <xf numFmtId="0" fontId="4" fillId="0" borderId="0" xfId="0" applyFont="1" applyFill="1" applyAlignment="1"/>
    <xf numFmtId="3" fontId="7" fillId="0" borderId="1" xfId="0" applyNumberFormat="1" applyFont="1" applyBorder="1" applyAlignment="1">
      <alignment horizontal="center" vertical="center"/>
    </xf>
    <xf numFmtId="0" fontId="0" fillId="4" borderId="2" xfId="0" applyFill="1" applyBorder="1" applyAlignment="1">
      <alignment vertical="center" wrapText="1"/>
    </xf>
    <xf numFmtId="3" fontId="0" fillId="0" borderId="3" xfId="0" applyNumberFormat="1" applyBorder="1"/>
    <xf numFmtId="0" fontId="0" fillId="4" borderId="4" xfId="0" applyFill="1" applyBorder="1" applyAlignment="1">
      <alignment vertical="center" wrapText="1"/>
    </xf>
    <xf numFmtId="3" fontId="0" fillId="0" borderId="5" xfId="0" applyNumberFormat="1" applyBorder="1"/>
    <xf numFmtId="3" fontId="0" fillId="0" borderId="0" xfId="0" applyNumberFormat="1"/>
    <xf numFmtId="0" fontId="0" fillId="5" borderId="2" xfId="0" applyFill="1" applyBorder="1"/>
    <xf numFmtId="0" fontId="0" fillId="0" borderId="0" xfId="0" applyBorder="1"/>
    <xf numFmtId="3" fontId="0" fillId="0" borderId="0" xfId="0" applyNumberFormat="1" applyBorder="1"/>
    <xf numFmtId="0" fontId="0" fillId="6" borderId="2" xfId="0" applyFill="1" applyBorder="1"/>
    <xf numFmtId="0" fontId="0" fillId="6" borderId="2" xfId="0" applyFill="1" applyBorder="1" applyAlignment="1">
      <alignment wrapText="1"/>
    </xf>
    <xf numFmtId="0" fontId="0" fillId="6" borderId="4" xfId="0" applyFill="1" applyBorder="1"/>
    <xf numFmtId="0" fontId="8" fillId="0" borderId="0" xfId="0" applyFont="1" applyAlignment="1">
      <alignment horizontal="left" vertical="center" wrapText="1"/>
    </xf>
    <xf numFmtId="0" fontId="8" fillId="0" borderId="0" xfId="0" applyFont="1" applyAlignment="1">
      <alignment horizontal="left" vertical="center"/>
    </xf>
    <xf numFmtId="0" fontId="9" fillId="0" borderId="0" xfId="0" applyFont="1" applyFill="1" applyBorder="1" applyAlignment="1">
      <alignment vertical="center"/>
    </xf>
    <xf numFmtId="0" fontId="10" fillId="0" borderId="0" xfId="0" applyFont="1" applyFill="1" applyBorder="1" applyAlignment="1">
      <alignment horizontal="center" vertical="center" wrapText="1"/>
    </xf>
    <xf numFmtId="0" fontId="10" fillId="0" borderId="0" xfId="0" applyFont="1" applyFill="1" applyBorder="1" applyAlignment="1">
      <alignment horizontal="center" vertical="center"/>
    </xf>
    <xf numFmtId="0" fontId="8" fillId="0" borderId="6" xfId="0" applyFont="1" applyBorder="1" applyAlignment="1">
      <alignment horizontal="center" vertical="center"/>
    </xf>
    <xf numFmtId="0" fontId="8" fillId="0" borderId="0" xfId="0" applyFont="1" applyFill="1" applyBorder="1" applyAlignment="1">
      <alignment vertical="center" wrapText="1"/>
    </xf>
    <xf numFmtId="0" fontId="8" fillId="0" borderId="0" xfId="0" applyFont="1" applyFill="1" applyBorder="1" applyAlignment="1">
      <alignment horizontal="left" vertical="center" wrapText="1"/>
    </xf>
    <xf numFmtId="0" fontId="8" fillId="0" borderId="0" xfId="0" applyFont="1" applyFill="1" applyBorder="1" applyAlignment="1">
      <alignment horizontal="center" vertical="center" wrapText="1"/>
    </xf>
    <xf numFmtId="0" fontId="8" fillId="0" borderId="0" xfId="0" applyFont="1" applyFill="1" applyBorder="1" applyAlignment="1">
      <alignment horizontal="center" vertical="center"/>
    </xf>
    <xf numFmtId="0" fontId="8" fillId="0" borderId="0" xfId="0" applyFont="1" applyFill="1" applyBorder="1" applyAlignment="1">
      <alignment vertical="center"/>
    </xf>
    <xf numFmtId="0" fontId="8" fillId="0" borderId="0" xfId="0" applyFont="1" applyBorder="1" applyAlignment="1">
      <alignment horizontal="left" vertical="center" wrapText="1"/>
    </xf>
    <xf numFmtId="0" fontId="8" fillId="0" borderId="0" xfId="0" applyFont="1" applyBorder="1" applyAlignment="1">
      <alignment horizontal="center" vertical="center" wrapText="1"/>
    </xf>
    <xf numFmtId="0" fontId="8" fillId="0" borderId="0" xfId="0" applyFont="1" applyBorder="1" applyAlignment="1">
      <alignment horizontal="center" vertical="center"/>
    </xf>
    <xf numFmtId="0" fontId="10" fillId="0" borderId="0" xfId="0" applyFont="1" applyBorder="1" applyAlignment="1">
      <alignment horizontal="center" vertical="center"/>
    </xf>
    <xf numFmtId="49" fontId="8" fillId="0" borderId="6" xfId="0" applyNumberFormat="1" applyFont="1" applyBorder="1" applyAlignment="1">
      <alignment horizontal="center" vertical="center"/>
    </xf>
    <xf numFmtId="3" fontId="0" fillId="0" borderId="10" xfId="0" applyNumberFormat="1" applyBorder="1"/>
    <xf numFmtId="0" fontId="0" fillId="5" borderId="4" xfId="0" applyFill="1" applyBorder="1" applyAlignment="1">
      <alignment wrapText="1"/>
    </xf>
    <xf numFmtId="0" fontId="0" fillId="5" borderId="11" xfId="0" applyFill="1" applyBorder="1"/>
    <xf numFmtId="3" fontId="0" fillId="7" borderId="3" xfId="0" applyNumberFormat="1" applyFill="1" applyBorder="1"/>
    <xf numFmtId="3" fontId="0" fillId="7" borderId="5" xfId="0" applyNumberFormat="1" applyFill="1" applyBorder="1"/>
    <xf numFmtId="0" fontId="7" fillId="0" borderId="12" xfId="0" applyFont="1" applyFill="1" applyBorder="1"/>
    <xf numFmtId="0" fontId="7" fillId="0" borderId="13" xfId="0" applyFont="1" applyFill="1" applyBorder="1"/>
    <xf numFmtId="0" fontId="10" fillId="0" borderId="14" xfId="0" applyFont="1" applyFill="1" applyBorder="1" applyAlignment="1">
      <alignment horizontal="center" vertical="center"/>
    </xf>
    <xf numFmtId="0" fontId="8" fillId="0" borderId="0" xfId="0" applyFont="1" applyBorder="1" applyAlignment="1">
      <alignment vertical="center"/>
    </xf>
    <xf numFmtId="0" fontId="8" fillId="0" borderId="0" xfId="0" applyFont="1" applyBorder="1" applyAlignment="1">
      <alignment vertical="center" wrapText="1"/>
    </xf>
    <xf numFmtId="49" fontId="8" fillId="0" borderId="6" xfId="0" applyNumberFormat="1" applyFont="1" applyBorder="1" applyAlignment="1">
      <alignment horizontal="center" vertical="center" wrapText="1"/>
    </xf>
    <xf numFmtId="3" fontId="8" fillId="0" borderId="0" xfId="0" applyNumberFormat="1" applyFont="1" applyAlignment="1">
      <alignment vertical="center"/>
    </xf>
    <xf numFmtId="0" fontId="1" fillId="0" borderId="0" xfId="0" applyFont="1"/>
    <xf numFmtId="3" fontId="1" fillId="0" borderId="0" xfId="0" applyNumberFormat="1" applyFont="1"/>
    <xf numFmtId="0" fontId="1" fillId="0" borderId="0" xfId="0" applyFont="1" applyFill="1"/>
    <xf numFmtId="0" fontId="0" fillId="0" borderId="0" xfId="0" applyAlignment="1">
      <alignment vertical="center"/>
    </xf>
    <xf numFmtId="3" fontId="0" fillId="0" borderId="0" xfId="0" applyNumberFormat="1" applyAlignment="1">
      <alignment horizontal="center" vertical="center"/>
    </xf>
    <xf numFmtId="0" fontId="0" fillId="0" borderId="0" xfId="0" applyAlignment="1">
      <alignment horizontal="center" vertical="center"/>
    </xf>
    <xf numFmtId="0" fontId="7" fillId="5" borderId="12" xfId="0" applyFont="1" applyFill="1" applyBorder="1" applyAlignment="1">
      <alignment vertical="center"/>
    </xf>
    <xf numFmtId="3" fontId="7" fillId="12" borderId="16" xfId="0" applyNumberFormat="1" applyFont="1" applyFill="1" applyBorder="1" applyAlignment="1">
      <alignment horizontal="center" vertical="center"/>
    </xf>
    <xf numFmtId="0" fontId="7" fillId="13" borderId="1" xfId="0" applyFont="1" applyFill="1" applyBorder="1" applyAlignment="1">
      <alignment horizontal="center" vertical="center"/>
    </xf>
    <xf numFmtId="0" fontId="7" fillId="5" borderId="2" xfId="0" applyFont="1" applyFill="1" applyBorder="1" applyAlignment="1">
      <alignment vertical="center"/>
    </xf>
    <xf numFmtId="3" fontId="7" fillId="14" borderId="6" xfId="0" applyNumberFormat="1" applyFont="1" applyFill="1" applyBorder="1" applyAlignment="1">
      <alignment horizontal="center" vertical="center"/>
    </xf>
    <xf numFmtId="0" fontId="7" fillId="14" borderId="3" xfId="0" applyFont="1" applyFill="1" applyBorder="1" applyAlignment="1">
      <alignment horizontal="center" vertical="center"/>
    </xf>
    <xf numFmtId="0" fontId="0" fillId="5" borderId="2" xfId="0" applyFill="1" applyBorder="1" applyAlignment="1">
      <alignment vertical="center"/>
    </xf>
    <xf numFmtId="3" fontId="0" fillId="0" borderId="6" xfId="0" applyNumberFormat="1" applyBorder="1" applyAlignment="1">
      <alignment vertical="center"/>
    </xf>
    <xf numFmtId="0" fontId="0" fillId="5" borderId="4" xfId="0" applyFill="1" applyBorder="1" applyAlignment="1">
      <alignment vertical="center"/>
    </xf>
    <xf numFmtId="3" fontId="0" fillId="0" borderId="17" xfId="0" applyNumberFormat="1" applyBorder="1" applyAlignment="1">
      <alignment vertical="center"/>
    </xf>
    <xf numFmtId="0" fontId="0" fillId="0" borderId="0" xfId="0" applyFill="1" applyBorder="1" applyAlignment="1">
      <alignment vertical="center"/>
    </xf>
    <xf numFmtId="3" fontId="0" fillId="0" borderId="0" xfId="0" applyNumberFormat="1" applyBorder="1" applyAlignment="1">
      <alignment vertical="center"/>
    </xf>
    <xf numFmtId="3" fontId="0" fillId="0" borderId="0" xfId="0" applyNumberFormat="1" applyBorder="1" applyAlignment="1">
      <alignment horizontal="center" vertical="center"/>
    </xf>
    <xf numFmtId="0" fontId="0" fillId="0" borderId="0" xfId="0" applyBorder="1" applyAlignment="1">
      <alignment vertical="center"/>
    </xf>
    <xf numFmtId="0" fontId="7" fillId="15" borderId="12" xfId="0" applyFont="1" applyFill="1" applyBorder="1" applyAlignment="1">
      <alignment vertical="center"/>
    </xf>
    <xf numFmtId="3" fontId="7" fillId="14" borderId="16" xfId="0" applyNumberFormat="1" applyFont="1" applyFill="1" applyBorder="1" applyAlignment="1">
      <alignment horizontal="center" vertical="center"/>
    </xf>
    <xf numFmtId="3" fontId="7" fillId="14" borderId="1" xfId="0" applyNumberFormat="1" applyFont="1" applyFill="1" applyBorder="1" applyAlignment="1">
      <alignment horizontal="center" vertical="center"/>
    </xf>
    <xf numFmtId="0" fontId="0" fillId="15" borderId="2" xfId="0" applyFill="1" applyBorder="1" applyAlignment="1">
      <alignment vertical="center"/>
    </xf>
    <xf numFmtId="0" fontId="0" fillId="15" borderId="4" xfId="0" applyFill="1" applyBorder="1" applyAlignment="1">
      <alignment vertical="center"/>
    </xf>
    <xf numFmtId="3" fontId="0" fillId="15" borderId="17" xfId="0" applyNumberFormat="1" applyFill="1" applyBorder="1" applyAlignment="1">
      <alignment horizontal="right" vertical="center"/>
    </xf>
    <xf numFmtId="3" fontId="0" fillId="15" borderId="5" xfId="0" applyNumberFormat="1" applyFill="1" applyBorder="1" applyAlignment="1">
      <alignment horizontal="right" vertical="center"/>
    </xf>
    <xf numFmtId="0" fontId="7" fillId="15" borderId="4" xfId="0" applyFont="1" applyFill="1" applyBorder="1" applyAlignment="1">
      <alignment vertical="center"/>
    </xf>
    <xf numFmtId="10" fontId="7" fillId="14" borderId="18" xfId="2" applyNumberFormat="1" applyFont="1" applyFill="1" applyBorder="1" applyAlignment="1">
      <alignment horizontal="right" vertical="center"/>
    </xf>
    <xf numFmtId="0" fontId="11" fillId="16" borderId="19" xfId="0" applyFont="1" applyFill="1" applyBorder="1" applyAlignment="1">
      <alignment vertical="center" wrapText="1"/>
    </xf>
    <xf numFmtId="3" fontId="0" fillId="16" borderId="20" xfId="0" applyNumberFormat="1" applyFill="1" applyBorder="1"/>
    <xf numFmtId="3" fontId="0" fillId="16" borderId="1" xfId="0" applyNumberFormat="1" applyFill="1" applyBorder="1" applyAlignment="1">
      <alignment vertical="center"/>
    </xf>
    <xf numFmtId="0" fontId="11" fillId="16" borderId="2" xfId="0" applyFont="1" applyFill="1" applyBorder="1" applyAlignment="1">
      <alignment vertical="center" wrapText="1"/>
    </xf>
    <xf numFmtId="3" fontId="0" fillId="16" borderId="7" xfId="0" applyNumberFormat="1" applyFill="1" applyBorder="1"/>
    <xf numFmtId="3" fontId="0" fillId="16" borderId="3" xfId="0" applyNumberFormat="1" applyFill="1" applyBorder="1" applyAlignment="1">
      <alignment vertical="center"/>
    </xf>
    <xf numFmtId="0" fontId="7" fillId="16" borderId="2" xfId="0" applyFont="1" applyFill="1" applyBorder="1" applyAlignment="1">
      <alignment vertical="center"/>
    </xf>
    <xf numFmtId="3" fontId="7" fillId="16" borderId="7" xfId="0" applyNumberFormat="1" applyFont="1" applyFill="1" applyBorder="1" applyAlignment="1">
      <alignment vertical="center"/>
    </xf>
    <xf numFmtId="0" fontId="7" fillId="16" borderId="17" xfId="0" applyFont="1" applyFill="1" applyBorder="1" applyAlignment="1">
      <alignment vertical="center"/>
    </xf>
    <xf numFmtId="10" fontId="7" fillId="16" borderId="21" xfId="2" applyNumberFormat="1" applyFont="1" applyFill="1" applyBorder="1" applyAlignment="1">
      <alignment horizontal="right" vertical="center"/>
    </xf>
    <xf numFmtId="3" fontId="0" fillId="16" borderId="5" xfId="0" applyNumberFormat="1" applyFill="1" applyBorder="1" applyAlignment="1">
      <alignment vertical="center"/>
    </xf>
    <xf numFmtId="3" fontId="0" fillId="0" borderId="0" xfId="0" applyNumberFormat="1" applyAlignment="1">
      <alignment vertical="center"/>
    </xf>
    <xf numFmtId="49" fontId="8" fillId="0" borderId="0" xfId="0" applyNumberFormat="1" applyFont="1" applyAlignment="1">
      <alignment vertical="center" wrapText="1"/>
    </xf>
    <xf numFmtId="0" fontId="12" fillId="0" borderId="0" xfId="0" applyFont="1" applyFill="1" applyAlignment="1"/>
    <xf numFmtId="0" fontId="13" fillId="0" borderId="0" xfId="0" applyFont="1"/>
    <xf numFmtId="0" fontId="14" fillId="0" borderId="0" xfId="0" applyFont="1"/>
    <xf numFmtId="0" fontId="14" fillId="0" borderId="0" xfId="0" applyFont="1" applyFill="1"/>
    <xf numFmtId="0" fontId="15" fillId="0" borderId="0" xfId="0" applyFont="1" applyFill="1" applyAlignment="1"/>
    <xf numFmtId="0" fontId="17" fillId="0" borderId="7" xfId="0" applyFont="1" applyFill="1" applyBorder="1" applyAlignment="1">
      <alignment vertical="center"/>
    </xf>
    <xf numFmtId="0" fontId="14" fillId="0" borderId="8" xfId="0" applyFont="1" applyBorder="1" applyAlignment="1">
      <alignment vertical="center"/>
    </xf>
    <xf numFmtId="0" fontId="18" fillId="0" borderId="6" xfId="0" applyFont="1" applyFill="1" applyBorder="1" applyAlignment="1">
      <alignment vertical="center" wrapText="1"/>
    </xf>
    <xf numFmtId="10" fontId="18" fillId="0" borderId="6" xfId="0" applyNumberFormat="1" applyFont="1" applyFill="1" applyBorder="1" applyAlignment="1">
      <alignment horizontal="left" vertical="center" wrapText="1"/>
    </xf>
    <xf numFmtId="0" fontId="13" fillId="0" borderId="0" xfId="0" applyFont="1" applyBorder="1"/>
    <xf numFmtId="0" fontId="14" fillId="0" borderId="0" xfId="0" applyFont="1" applyBorder="1"/>
    <xf numFmtId="0" fontId="18" fillId="0" borderId="0" xfId="0" applyFont="1" applyBorder="1"/>
    <xf numFmtId="0" fontId="18" fillId="0" borderId="0" xfId="0" applyFont="1"/>
    <xf numFmtId="0" fontId="14" fillId="0" borderId="0" xfId="0" applyFont="1" applyFill="1" applyBorder="1" applyAlignment="1">
      <alignment horizontal="center" wrapText="1"/>
    </xf>
    <xf numFmtId="0" fontId="14" fillId="0" borderId="0" xfId="0" applyFont="1" applyBorder="1" applyAlignment="1">
      <alignment horizontal="center" wrapText="1"/>
    </xf>
    <xf numFmtId="0" fontId="9" fillId="0" borderId="6" xfId="0" applyFont="1" applyBorder="1" applyAlignment="1">
      <alignment horizontal="center" vertical="center" wrapText="1"/>
    </xf>
    <xf numFmtId="9" fontId="13" fillId="0" borderId="6" xfId="0" applyNumberFormat="1" applyFont="1" applyBorder="1" applyAlignment="1">
      <alignment horizontal="center" vertical="center"/>
    </xf>
    <xf numFmtId="49" fontId="13" fillId="0" borderId="6" xfId="0" applyNumberFormat="1" applyFont="1" applyBorder="1" applyAlignment="1">
      <alignment horizontal="center" vertical="center"/>
    </xf>
    <xf numFmtId="0" fontId="13" fillId="0" borderId="6" xfId="0" applyFont="1" applyBorder="1" applyAlignment="1">
      <alignment horizontal="center" vertical="center"/>
    </xf>
    <xf numFmtId="0" fontId="22" fillId="0" borderId="25" xfId="3" applyFont="1" applyFill="1" applyBorder="1" applyAlignment="1">
      <alignment horizontal="center" vertical="center" wrapText="1"/>
    </xf>
    <xf numFmtId="0" fontId="14" fillId="0" borderId="6" xfId="3" applyFont="1" applyBorder="1" applyAlignment="1">
      <alignment horizontal="left" vertical="center" wrapText="1"/>
    </xf>
    <xf numFmtId="0" fontId="14" fillId="0" borderId="6" xfId="3" applyFont="1" applyFill="1" applyBorder="1" applyAlignment="1">
      <alignment vertical="center" wrapText="1"/>
    </xf>
    <xf numFmtId="0" fontId="14" fillId="0" borderId="6" xfId="3" applyFont="1" applyBorder="1" applyAlignment="1">
      <alignment horizontal="center" vertical="center" wrapText="1"/>
    </xf>
    <xf numFmtId="0" fontId="10" fillId="0" borderId="23"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9" fillId="0" borderId="7" xfId="0" applyFont="1" applyBorder="1" applyAlignment="1">
      <alignment horizontal="center" vertical="center" wrapText="1"/>
    </xf>
    <xf numFmtId="0" fontId="9" fillId="0" borderId="6" xfId="0" applyFont="1" applyBorder="1" applyAlignment="1">
      <alignment horizontal="center" vertical="center"/>
    </xf>
    <xf numFmtId="0" fontId="13" fillId="0" borderId="6" xfId="0" applyFont="1" applyBorder="1" applyAlignment="1">
      <alignment vertical="center" wrapText="1"/>
    </xf>
    <xf numFmtId="0" fontId="13" fillId="0" borderId="6" xfId="0" applyFont="1" applyBorder="1" applyAlignment="1">
      <alignment horizontal="left"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13" fillId="0" borderId="0" xfId="0" applyFont="1" applyAlignment="1">
      <alignment vertical="center"/>
    </xf>
    <xf numFmtId="0" fontId="23" fillId="0" borderId="6" xfId="0" applyFont="1" applyBorder="1" applyAlignment="1">
      <alignment horizontal="center" vertical="center" wrapText="1"/>
    </xf>
    <xf numFmtId="0" fontId="13" fillId="0" borderId="6" xfId="0" applyFont="1" applyBorder="1" applyAlignment="1">
      <alignment vertical="center"/>
    </xf>
    <xf numFmtId="0" fontId="13" fillId="0" borderId="6" xfId="0" quotePrefix="1" applyFont="1" applyBorder="1" applyAlignment="1">
      <alignment horizontal="center" vertical="center"/>
    </xf>
    <xf numFmtId="165" fontId="24" fillId="0" borderId="6" xfId="1" quotePrefix="1" applyNumberFormat="1" applyFont="1" applyBorder="1" applyAlignment="1">
      <alignment horizontal="center" vertical="center"/>
    </xf>
    <xf numFmtId="3" fontId="13" fillId="0" borderId="6" xfId="0" quotePrefix="1" applyNumberFormat="1" applyFont="1" applyBorder="1" applyAlignment="1">
      <alignment horizontal="center" vertical="center"/>
    </xf>
    <xf numFmtId="0" fontId="13" fillId="0" borderId="6" xfId="0" quotePrefix="1" applyFont="1" applyBorder="1" applyAlignment="1">
      <alignment horizontal="right" vertical="center"/>
    </xf>
    <xf numFmtId="0" fontId="13" fillId="0" borderId="6" xfId="0" applyFont="1" applyFill="1" applyBorder="1" applyAlignment="1">
      <alignment vertical="center" wrapText="1"/>
    </xf>
    <xf numFmtId="0" fontId="13" fillId="0" borderId="6" xfId="0" applyFont="1" applyBorder="1" applyAlignment="1">
      <alignment horizontal="right" vertical="center"/>
    </xf>
    <xf numFmtId="0" fontId="24" fillId="0" borderId="6" xfId="0" applyFont="1" applyBorder="1" applyAlignment="1">
      <alignment horizontal="center" vertical="center"/>
    </xf>
    <xf numFmtId="3" fontId="13" fillId="0" borderId="6" xfId="0" quotePrefix="1" applyNumberFormat="1" applyFont="1" applyFill="1" applyBorder="1" applyAlignment="1">
      <alignment horizontal="left" vertical="center" wrapText="1"/>
    </xf>
    <xf numFmtId="0" fontId="14" fillId="0" borderId="22" xfId="3" applyFont="1" applyBorder="1" applyAlignment="1">
      <alignment horizontal="left" vertical="center" wrapText="1"/>
    </xf>
    <xf numFmtId="49" fontId="13" fillId="0" borderId="6" xfId="0" applyNumberFormat="1" applyFont="1" applyBorder="1" applyAlignment="1">
      <alignment horizontal="center" vertical="center" wrapText="1"/>
    </xf>
    <xf numFmtId="0" fontId="13" fillId="0" borderId="6" xfId="0" applyFont="1" applyFill="1" applyBorder="1" applyAlignment="1">
      <alignment horizontal="center" vertical="center" wrapText="1"/>
    </xf>
    <xf numFmtId="0" fontId="17" fillId="17" borderId="6" xfId="3" applyFont="1" applyFill="1" applyBorder="1" applyAlignment="1">
      <alignment horizontal="center" vertical="center" wrapText="1"/>
    </xf>
    <xf numFmtId="3" fontId="14" fillId="0" borderId="6" xfId="3" applyNumberFormat="1" applyFont="1" applyBorder="1" applyAlignment="1">
      <alignment horizontal="center" vertical="center"/>
    </xf>
    <xf numFmtId="0" fontId="9" fillId="0" borderId="6" xfId="0" applyFont="1" applyBorder="1" applyAlignment="1">
      <alignment horizontal="center" vertical="center" wrapText="1"/>
    </xf>
    <xf numFmtId="0" fontId="22" fillId="0" borderId="22" xfId="3" applyFont="1" applyBorder="1" applyAlignment="1">
      <alignment horizontal="center" vertical="center"/>
    </xf>
    <xf numFmtId="9" fontId="0" fillId="0" borderId="0" xfId="2" applyFont="1"/>
    <xf numFmtId="10" fontId="13" fillId="0" borderId="6" xfId="0" applyNumberFormat="1" applyFont="1" applyBorder="1" applyAlignment="1">
      <alignment horizontal="center" vertical="center"/>
    </xf>
    <xf numFmtId="0" fontId="9" fillId="0" borderId="7" xfId="0" applyFont="1" applyBorder="1" applyAlignment="1">
      <alignment vertical="center" wrapText="1"/>
    </xf>
    <xf numFmtId="0" fontId="22" fillId="0" borderId="26" xfId="3" applyFont="1" applyBorder="1" applyAlignment="1">
      <alignment vertical="center" wrapText="1"/>
    </xf>
    <xf numFmtId="0" fontId="22" fillId="0" borderId="27" xfId="3" applyFont="1" applyBorder="1" applyAlignment="1">
      <alignment vertical="center" wrapText="1"/>
    </xf>
    <xf numFmtId="0" fontId="22" fillId="0" borderId="24" xfId="0" applyFont="1" applyBorder="1" applyAlignment="1">
      <alignment horizontal="center" vertical="center" wrapText="1"/>
    </xf>
    <xf numFmtId="0" fontId="9" fillId="0" borderId="9" xfId="0" applyFont="1" applyBorder="1" applyAlignment="1">
      <alignment horizontal="center" vertical="center" wrapText="1"/>
    </xf>
    <xf numFmtId="49" fontId="8" fillId="0" borderId="6" xfId="0" applyNumberFormat="1" applyFont="1" applyBorder="1" applyAlignment="1">
      <alignment vertical="center" wrapText="1"/>
    </xf>
    <xf numFmtId="0" fontId="2" fillId="2" borderId="0" xfId="0" applyFont="1" applyFill="1" applyAlignment="1">
      <alignment horizontal="center"/>
    </xf>
    <xf numFmtId="0" fontId="4" fillId="3" borderId="0" xfId="0" applyFont="1" applyFill="1" applyAlignment="1">
      <alignment horizontal="center"/>
    </xf>
    <xf numFmtId="0" fontId="12" fillId="2" borderId="7" xfId="0" applyFont="1" applyFill="1" applyBorder="1" applyAlignment="1">
      <alignment horizontal="center"/>
    </xf>
    <xf numFmtId="0" fontId="12" fillId="2" borderId="8" xfId="0" applyFont="1" applyFill="1" applyBorder="1" applyAlignment="1">
      <alignment horizontal="center"/>
    </xf>
    <xf numFmtId="0" fontId="12" fillId="2" borderId="15" xfId="0" applyFont="1" applyFill="1" applyBorder="1" applyAlignment="1">
      <alignment horizontal="center"/>
    </xf>
    <xf numFmtId="0" fontId="15" fillId="3" borderId="7" xfId="0" applyFont="1" applyFill="1" applyBorder="1" applyAlignment="1">
      <alignment horizontal="center"/>
    </xf>
    <xf numFmtId="0" fontId="15" fillId="3" borderId="8" xfId="0" applyFont="1" applyFill="1" applyBorder="1" applyAlignment="1">
      <alignment horizontal="center"/>
    </xf>
    <xf numFmtId="0" fontId="15" fillId="3" borderId="15" xfId="0" applyFont="1" applyFill="1" applyBorder="1" applyAlignment="1">
      <alignment horizontal="center"/>
    </xf>
    <xf numFmtId="0" fontId="19" fillId="8" borderId="6" xfId="0" applyFont="1" applyFill="1" applyBorder="1" applyAlignment="1">
      <alignment horizontal="center" vertical="center"/>
    </xf>
    <xf numFmtId="0" fontId="19" fillId="8" borderId="7" xfId="0" applyFont="1" applyFill="1" applyBorder="1" applyAlignment="1">
      <alignment horizontal="center" vertical="center"/>
    </xf>
    <xf numFmtId="0" fontId="19" fillId="8" borderId="8" xfId="0" applyFont="1" applyFill="1" applyBorder="1" applyAlignment="1">
      <alignment horizontal="center" vertical="center"/>
    </xf>
    <xf numFmtId="0" fontId="19" fillId="8" borderId="15" xfId="0" applyFont="1" applyFill="1" applyBorder="1" applyAlignment="1">
      <alignment horizontal="center" vertical="center"/>
    </xf>
    <xf numFmtId="0" fontId="17" fillId="0" borderId="7" xfId="0" applyFont="1" applyFill="1" applyBorder="1" applyAlignment="1">
      <alignment horizontal="left" vertical="center" wrapText="1"/>
    </xf>
    <xf numFmtId="0" fontId="17" fillId="0" borderId="15" xfId="0" applyFont="1" applyFill="1" applyBorder="1" applyAlignment="1">
      <alignment horizontal="left" vertical="center" wrapText="1"/>
    </xf>
    <xf numFmtId="0" fontId="21" fillId="0" borderId="6" xfId="0" applyFont="1" applyBorder="1" applyAlignment="1">
      <alignment horizontal="center" vertical="center"/>
    </xf>
    <xf numFmtId="0" fontId="16" fillId="9" borderId="7" xfId="0" applyFont="1" applyFill="1" applyBorder="1" applyAlignment="1">
      <alignment horizontal="center"/>
    </xf>
    <xf numFmtId="0" fontId="16" fillId="9" borderId="8" xfId="0" applyFont="1" applyFill="1" applyBorder="1" applyAlignment="1">
      <alignment horizontal="center"/>
    </xf>
    <xf numFmtId="0" fontId="16" fillId="9" borderId="15" xfId="0" applyFont="1" applyFill="1" applyBorder="1" applyAlignment="1">
      <alignment horizontal="center"/>
    </xf>
    <xf numFmtId="0" fontId="9" fillId="0" borderId="6" xfId="0" applyFont="1" applyBorder="1" applyAlignment="1">
      <alignment horizontal="center" vertical="center" wrapText="1"/>
    </xf>
    <xf numFmtId="0" fontId="9" fillId="0" borderId="9" xfId="0" applyFont="1" applyBorder="1" applyAlignment="1">
      <alignment horizontal="center" vertical="center" wrapText="1"/>
    </xf>
    <xf numFmtId="0" fontId="20" fillId="9" borderId="6" xfId="0" applyFont="1" applyFill="1" applyBorder="1" applyAlignment="1">
      <alignment horizontal="center" vertical="center"/>
    </xf>
    <xf numFmtId="0" fontId="20" fillId="9" borderId="7" xfId="0" applyFont="1" applyFill="1" applyBorder="1" applyAlignment="1">
      <alignment horizontal="center" vertical="center"/>
    </xf>
    <xf numFmtId="0" fontId="20" fillId="9" borderId="8" xfId="0" applyFont="1" applyFill="1" applyBorder="1" applyAlignment="1">
      <alignment horizontal="center" vertical="center"/>
    </xf>
    <xf numFmtId="0" fontId="20" fillId="9" borderId="15" xfId="0" applyFont="1" applyFill="1" applyBorder="1" applyAlignment="1">
      <alignment horizontal="center" vertical="center"/>
    </xf>
    <xf numFmtId="0" fontId="23" fillId="0" borderId="6" xfId="0" applyFont="1" applyFill="1" applyBorder="1" applyAlignment="1">
      <alignment horizontal="center" vertical="center" wrapText="1"/>
    </xf>
    <xf numFmtId="0" fontId="9" fillId="0" borderId="6" xfId="0" applyFont="1" applyBorder="1" applyAlignment="1">
      <alignment horizontal="center" vertical="center"/>
    </xf>
    <xf numFmtId="0" fontId="19" fillId="10" borderId="6" xfId="0" applyFont="1" applyFill="1" applyBorder="1" applyAlignment="1">
      <alignment horizontal="center" vertical="center"/>
    </xf>
    <xf numFmtId="0" fontId="16" fillId="11" borderId="7" xfId="0" applyFont="1" applyFill="1" applyBorder="1" applyAlignment="1">
      <alignment horizontal="center"/>
    </xf>
    <xf numFmtId="0" fontId="16" fillId="11" borderId="8" xfId="0" applyFont="1" applyFill="1" applyBorder="1" applyAlignment="1">
      <alignment horizontal="center"/>
    </xf>
    <xf numFmtId="0" fontId="16" fillId="11" borderId="15" xfId="0" applyFont="1" applyFill="1" applyBorder="1" applyAlignment="1">
      <alignment horizontal="center"/>
    </xf>
    <xf numFmtId="0" fontId="18" fillId="0" borderId="7" xfId="0" applyFont="1" applyBorder="1" applyAlignment="1">
      <alignment horizontal="center" vertical="center" wrapText="1"/>
    </xf>
    <xf numFmtId="0" fontId="18" fillId="0" borderId="8" xfId="0" applyFont="1" applyBorder="1" applyAlignment="1">
      <alignment horizontal="center" vertical="center" wrapText="1"/>
    </xf>
    <xf numFmtId="0" fontId="18" fillId="0" borderId="15" xfId="0" applyFont="1" applyBorder="1" applyAlignment="1">
      <alignment horizontal="center" vertical="center" wrapText="1"/>
    </xf>
    <xf numFmtId="0" fontId="23" fillId="0" borderId="6" xfId="0" applyFont="1" applyFill="1" applyBorder="1" applyAlignment="1">
      <alignment horizontal="center" vertical="center"/>
    </xf>
  </cellXfs>
  <cellStyles count="4">
    <cellStyle name="Migliaia" xfId="1" builtinId="3"/>
    <cellStyle name="Normale" xfId="0" builtinId="0"/>
    <cellStyle name="Normale 2 2" xfId="3" xr:uid="{00000000-0005-0000-0000-000002000000}"/>
    <cellStyle name="Percentual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Flusso dei rifiuti urbani 2018 - 2023</a:t>
            </a:r>
          </a:p>
        </c:rich>
      </c:tx>
      <c:overlay val="0"/>
    </c:title>
    <c:autoTitleDeleted val="0"/>
    <c:plotArea>
      <c:layout/>
      <c:barChart>
        <c:barDir val="col"/>
        <c:grouping val="percentStacked"/>
        <c:varyColors val="0"/>
        <c:ser>
          <c:idx val="2"/>
          <c:order val="0"/>
          <c:tx>
            <c:strRef>
              <c:f>'Tresana-Flussi'!$A$8</c:f>
              <c:strCache>
                <c:ptCount val="1"/>
                <c:pt idx="0">
                  <c:v>Ru indiff</c:v>
                </c:pt>
              </c:strCache>
            </c:strRef>
          </c:tx>
          <c:spPr>
            <a:solidFill>
              <a:schemeClr val="accent1"/>
            </a:solidFill>
          </c:spPr>
          <c:invertIfNegative val="0"/>
          <c:cat>
            <c:strRef>
              <c:f>'Tresana-Flussi'!$B$6:$C$6</c:f>
              <c:strCache>
                <c:ptCount val="2"/>
                <c:pt idx="0">
                  <c:v>Situazione attuale - 2019</c:v>
                </c:pt>
                <c:pt idx="1">
                  <c:v>Previsione a regime</c:v>
                </c:pt>
              </c:strCache>
            </c:strRef>
          </c:cat>
          <c:val>
            <c:numRef>
              <c:f>'Tresana-Flussi'!$B$8:$C$8</c:f>
              <c:numCache>
                <c:formatCode>#,##0</c:formatCode>
                <c:ptCount val="2"/>
                <c:pt idx="0">
                  <c:v>134.76</c:v>
                </c:pt>
                <c:pt idx="1">
                  <c:v>122.58258846719997</c:v>
                </c:pt>
              </c:numCache>
            </c:numRef>
          </c:val>
          <c:extLst>
            <c:ext xmlns:c16="http://schemas.microsoft.com/office/drawing/2014/chart" uri="{C3380CC4-5D6E-409C-BE32-E72D297353CC}">
              <c16:uniqueId val="{00000000-6EDC-4D39-A3B0-997154FF76C3}"/>
            </c:ext>
          </c:extLst>
        </c:ser>
        <c:ser>
          <c:idx val="0"/>
          <c:order val="1"/>
          <c:tx>
            <c:strRef>
              <c:f>'Tresana-Flussi'!$A$9</c:f>
              <c:strCache>
                <c:ptCount val="1"/>
                <c:pt idx="0">
                  <c:v>Raccolta differenziata </c:v>
                </c:pt>
              </c:strCache>
            </c:strRef>
          </c:tx>
          <c:spPr>
            <a:solidFill>
              <a:srgbClr val="92D050"/>
            </a:solidFill>
          </c:spPr>
          <c:invertIfNegative val="0"/>
          <c:cat>
            <c:strRef>
              <c:f>'Tresana-Flussi'!$B$6:$C$6</c:f>
              <c:strCache>
                <c:ptCount val="2"/>
                <c:pt idx="0">
                  <c:v>Situazione attuale - 2019</c:v>
                </c:pt>
                <c:pt idx="1">
                  <c:v>Previsione a regime</c:v>
                </c:pt>
              </c:strCache>
            </c:strRef>
          </c:cat>
          <c:val>
            <c:numRef>
              <c:f>'Tresana-Flussi'!$B$9:$C$9</c:f>
              <c:numCache>
                <c:formatCode>#,##0</c:formatCode>
                <c:ptCount val="2"/>
                <c:pt idx="0">
                  <c:v>495.26599999999996</c:v>
                </c:pt>
                <c:pt idx="1">
                  <c:v>474.98564705280006</c:v>
                </c:pt>
              </c:numCache>
            </c:numRef>
          </c:val>
          <c:extLst>
            <c:ext xmlns:c16="http://schemas.microsoft.com/office/drawing/2014/chart" uri="{C3380CC4-5D6E-409C-BE32-E72D297353CC}">
              <c16:uniqueId val="{00000001-6EDC-4D39-A3B0-997154FF76C3}"/>
            </c:ext>
          </c:extLst>
        </c:ser>
        <c:dLbls>
          <c:showLegendKey val="0"/>
          <c:showVal val="0"/>
          <c:showCatName val="0"/>
          <c:showSerName val="0"/>
          <c:showPercent val="0"/>
          <c:showBubbleSize val="0"/>
        </c:dLbls>
        <c:gapWidth val="150"/>
        <c:overlap val="100"/>
        <c:axId val="485496400"/>
        <c:axId val="485500712"/>
      </c:barChart>
      <c:catAx>
        <c:axId val="485496400"/>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85500712"/>
        <c:crosses val="autoZero"/>
        <c:auto val="1"/>
        <c:lblAlgn val="ctr"/>
        <c:lblOffset val="100"/>
        <c:noMultiLvlLbl val="0"/>
      </c:catAx>
      <c:valAx>
        <c:axId val="485500712"/>
        <c:scaling>
          <c:orientation val="minMax"/>
        </c:scaling>
        <c:delete val="0"/>
        <c:axPos val="l"/>
        <c:majorGridlines/>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85496400"/>
        <c:crosses val="autoZero"/>
        <c:crossBetween val="between"/>
      </c:valAx>
      <c:spPr>
        <a:ln>
          <a:solidFill>
            <a:schemeClr val="tx1"/>
          </a:solidFill>
        </a:ln>
      </c:spPr>
    </c:plotArea>
    <c:legend>
      <c:legendPos val="b"/>
      <c:layout>
        <c:manualLayout>
          <c:xMode val="edge"/>
          <c:yMode val="edge"/>
          <c:x val="0.19669421487603306"/>
          <c:y val="0.92603542481718093"/>
          <c:w val="0.60165289256198351"/>
          <c:h val="5.0295977153799187E-2"/>
        </c:manualLayout>
      </c:layout>
      <c:overlay val="0"/>
      <c:txPr>
        <a:bodyPr/>
        <a:lstStyle/>
        <a:p>
          <a:pPr>
            <a:defRPr sz="775"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044" l="0.7000000000000004" r="0.7000000000000004" t="0.75000000000000044" header="0.30000000000000021" footer="0.30000000000000021"/>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Composizione della raccolta differenziata 2018 - 2023</a:t>
            </a:r>
          </a:p>
        </c:rich>
      </c:tx>
      <c:overlay val="0"/>
    </c:title>
    <c:autoTitleDeleted val="0"/>
    <c:plotArea>
      <c:layout/>
      <c:barChart>
        <c:barDir val="col"/>
        <c:grouping val="stacked"/>
        <c:varyColors val="0"/>
        <c:ser>
          <c:idx val="4"/>
          <c:order val="0"/>
          <c:tx>
            <c:strRef>
              <c:f>'Tresana-Flussi'!$A$13</c:f>
              <c:strCache>
                <c:ptCount val="1"/>
                <c:pt idx="0">
                  <c:v>organico</c:v>
                </c:pt>
              </c:strCache>
            </c:strRef>
          </c:tx>
          <c:spPr>
            <a:solidFill>
              <a:srgbClr val="FF66FF"/>
            </a:solidFill>
          </c:spPr>
          <c:invertIfNegative val="0"/>
          <c:cat>
            <c:strRef>
              <c:f>'Tresana-Flussi'!$B$6:$C$6</c:f>
              <c:strCache>
                <c:ptCount val="2"/>
                <c:pt idx="0">
                  <c:v>Situazione attuale - 2019</c:v>
                </c:pt>
                <c:pt idx="1">
                  <c:v>Previsione a regime</c:v>
                </c:pt>
              </c:strCache>
            </c:strRef>
          </c:cat>
          <c:val>
            <c:numRef>
              <c:f>'Tresana-Flussi'!$B$13:$C$13</c:f>
              <c:numCache>
                <c:formatCode>#,##0</c:formatCode>
                <c:ptCount val="2"/>
                <c:pt idx="0">
                  <c:v>145.08000000000001</c:v>
                </c:pt>
                <c:pt idx="1">
                  <c:v>135.04204800000002</c:v>
                </c:pt>
              </c:numCache>
            </c:numRef>
          </c:val>
          <c:extLst>
            <c:ext xmlns:c16="http://schemas.microsoft.com/office/drawing/2014/chart" uri="{C3380CC4-5D6E-409C-BE32-E72D297353CC}">
              <c16:uniqueId val="{00000000-375A-48D4-8F3E-776F58122A31}"/>
            </c:ext>
          </c:extLst>
        </c:ser>
        <c:ser>
          <c:idx val="5"/>
          <c:order val="1"/>
          <c:tx>
            <c:strRef>
              <c:f>'Tresana-Flussi'!$A$14</c:f>
              <c:strCache>
                <c:ptCount val="1"/>
                <c:pt idx="0">
                  <c:v>sfalci</c:v>
                </c:pt>
              </c:strCache>
            </c:strRef>
          </c:tx>
          <c:spPr>
            <a:solidFill>
              <a:srgbClr val="92D050"/>
            </a:solidFill>
          </c:spPr>
          <c:invertIfNegative val="0"/>
          <c:cat>
            <c:strRef>
              <c:f>'Tresana-Flussi'!$B$6:$C$6</c:f>
              <c:strCache>
                <c:ptCount val="2"/>
                <c:pt idx="0">
                  <c:v>Situazione attuale - 2019</c:v>
                </c:pt>
                <c:pt idx="1">
                  <c:v>Previsione a regime</c:v>
                </c:pt>
              </c:strCache>
            </c:strRef>
          </c:cat>
          <c:val>
            <c:numRef>
              <c:f>'Tresana-Flussi'!$B$14:$C$14</c:f>
              <c:numCache>
                <c:formatCode>#,##0</c:formatCode>
                <c:ptCount val="2"/>
                <c:pt idx="0">
                  <c:v>18.120999999999999</c:v>
                </c:pt>
                <c:pt idx="1">
                  <c:v>11.20256</c:v>
                </c:pt>
              </c:numCache>
            </c:numRef>
          </c:val>
          <c:extLst>
            <c:ext xmlns:c16="http://schemas.microsoft.com/office/drawing/2014/chart" uri="{C3380CC4-5D6E-409C-BE32-E72D297353CC}">
              <c16:uniqueId val="{00000001-375A-48D4-8F3E-776F58122A31}"/>
            </c:ext>
          </c:extLst>
        </c:ser>
        <c:ser>
          <c:idx val="0"/>
          <c:order val="2"/>
          <c:tx>
            <c:strRef>
              <c:f>'Tresana-Flussi'!$A$15</c:f>
              <c:strCache>
                <c:ptCount val="1"/>
                <c:pt idx="0">
                  <c:v>carta-cartone</c:v>
                </c:pt>
              </c:strCache>
            </c:strRef>
          </c:tx>
          <c:spPr>
            <a:solidFill>
              <a:schemeClr val="accent2"/>
            </a:solidFill>
          </c:spPr>
          <c:invertIfNegative val="0"/>
          <c:cat>
            <c:strRef>
              <c:f>'Tresana-Flussi'!$B$6:$C$6</c:f>
              <c:strCache>
                <c:ptCount val="2"/>
                <c:pt idx="0">
                  <c:v>Situazione attuale - 2019</c:v>
                </c:pt>
                <c:pt idx="1">
                  <c:v>Previsione a regime</c:v>
                </c:pt>
              </c:strCache>
            </c:strRef>
          </c:cat>
          <c:val>
            <c:numRef>
              <c:f>'Tresana-Flussi'!$B$15:$C$15</c:f>
              <c:numCache>
                <c:formatCode>#,##0</c:formatCode>
                <c:ptCount val="2"/>
                <c:pt idx="0">
                  <c:v>69.251000000000005</c:v>
                </c:pt>
                <c:pt idx="1">
                  <c:v>67.819520000000011</c:v>
                </c:pt>
              </c:numCache>
            </c:numRef>
          </c:val>
          <c:extLst>
            <c:ext xmlns:c16="http://schemas.microsoft.com/office/drawing/2014/chart" uri="{C3380CC4-5D6E-409C-BE32-E72D297353CC}">
              <c16:uniqueId val="{00000002-375A-48D4-8F3E-776F58122A31}"/>
            </c:ext>
          </c:extLst>
        </c:ser>
        <c:ser>
          <c:idx val="1"/>
          <c:order val="3"/>
          <c:tx>
            <c:strRef>
              <c:f>'Tresana-Flussi'!$A$16</c:f>
              <c:strCache>
                <c:ptCount val="1"/>
                <c:pt idx="0">
                  <c:v>stracci</c:v>
                </c:pt>
              </c:strCache>
            </c:strRef>
          </c:tx>
          <c:spPr>
            <a:solidFill>
              <a:schemeClr val="tx1"/>
            </a:solidFill>
          </c:spPr>
          <c:invertIfNegative val="0"/>
          <c:cat>
            <c:strRef>
              <c:f>'Tresana-Flussi'!$B$6:$C$6</c:f>
              <c:strCache>
                <c:ptCount val="2"/>
                <c:pt idx="0">
                  <c:v>Situazione attuale - 2019</c:v>
                </c:pt>
                <c:pt idx="1">
                  <c:v>Previsione a regime</c:v>
                </c:pt>
              </c:strCache>
            </c:strRef>
          </c:cat>
          <c:val>
            <c:numRef>
              <c:f>'Tresana-Flussi'!$B$16:$C$16</c:f>
              <c:numCache>
                <c:formatCode>#,##0</c:formatCode>
                <c:ptCount val="2"/>
                <c:pt idx="0">
                  <c:v>10.487</c:v>
                </c:pt>
                <c:pt idx="1">
                  <c:v>11.61802752</c:v>
                </c:pt>
              </c:numCache>
            </c:numRef>
          </c:val>
          <c:extLst>
            <c:ext xmlns:c16="http://schemas.microsoft.com/office/drawing/2014/chart" uri="{C3380CC4-5D6E-409C-BE32-E72D297353CC}">
              <c16:uniqueId val="{00000003-375A-48D4-8F3E-776F58122A31}"/>
            </c:ext>
          </c:extLst>
        </c:ser>
        <c:ser>
          <c:idx val="2"/>
          <c:order val="4"/>
          <c:tx>
            <c:strRef>
              <c:f>'Tresana-Flussi'!$A$17</c:f>
              <c:strCache>
                <c:ptCount val="1"/>
                <c:pt idx="0">
                  <c:v>plastica</c:v>
                </c:pt>
              </c:strCache>
            </c:strRef>
          </c:tx>
          <c:spPr>
            <a:solidFill>
              <a:schemeClr val="accent5">
                <a:lumMod val="75000"/>
              </a:schemeClr>
            </a:solidFill>
          </c:spPr>
          <c:invertIfNegative val="0"/>
          <c:cat>
            <c:strRef>
              <c:f>'Tresana-Flussi'!$B$6:$C$6</c:f>
              <c:strCache>
                <c:ptCount val="2"/>
                <c:pt idx="0">
                  <c:v>Situazione attuale - 2019</c:v>
                </c:pt>
                <c:pt idx="1">
                  <c:v>Previsione a regime</c:v>
                </c:pt>
              </c:strCache>
            </c:strRef>
          </c:cat>
          <c:val>
            <c:numRef>
              <c:f>'Tresana-Flussi'!$B$17:$C$17</c:f>
              <c:numCache>
                <c:formatCode>#,##0</c:formatCode>
                <c:ptCount val="2"/>
                <c:pt idx="0">
                  <c:v>61.971000000000004</c:v>
                </c:pt>
                <c:pt idx="1">
                  <c:v>57.378816</c:v>
                </c:pt>
              </c:numCache>
            </c:numRef>
          </c:val>
          <c:extLst>
            <c:ext xmlns:c16="http://schemas.microsoft.com/office/drawing/2014/chart" uri="{C3380CC4-5D6E-409C-BE32-E72D297353CC}">
              <c16:uniqueId val="{00000004-375A-48D4-8F3E-776F58122A31}"/>
            </c:ext>
          </c:extLst>
        </c:ser>
        <c:ser>
          <c:idx val="3"/>
          <c:order val="5"/>
          <c:tx>
            <c:strRef>
              <c:f>'Tresana-Flussi'!$A$18</c:f>
              <c:strCache>
                <c:ptCount val="1"/>
                <c:pt idx="0">
                  <c:v>vetro</c:v>
                </c:pt>
              </c:strCache>
            </c:strRef>
          </c:tx>
          <c:spPr>
            <a:solidFill>
              <a:srgbClr val="FF0000"/>
            </a:solidFill>
          </c:spPr>
          <c:invertIfNegative val="0"/>
          <c:cat>
            <c:strRef>
              <c:f>'Tresana-Flussi'!$B$6:$C$6</c:f>
              <c:strCache>
                <c:ptCount val="2"/>
                <c:pt idx="0">
                  <c:v>Situazione attuale - 2019</c:v>
                </c:pt>
                <c:pt idx="1">
                  <c:v>Previsione a regime</c:v>
                </c:pt>
              </c:strCache>
            </c:strRef>
          </c:cat>
          <c:val>
            <c:numRef>
              <c:f>'Tresana-Flussi'!$B$18:$C$18</c:f>
              <c:numCache>
                <c:formatCode>#,##0</c:formatCode>
                <c:ptCount val="2"/>
                <c:pt idx="0">
                  <c:v>84.567999999999998</c:v>
                </c:pt>
                <c:pt idx="1">
                  <c:v>90.460160000000002</c:v>
                </c:pt>
              </c:numCache>
            </c:numRef>
          </c:val>
          <c:extLst>
            <c:ext xmlns:c16="http://schemas.microsoft.com/office/drawing/2014/chart" uri="{C3380CC4-5D6E-409C-BE32-E72D297353CC}">
              <c16:uniqueId val="{00000005-375A-48D4-8F3E-776F58122A31}"/>
            </c:ext>
          </c:extLst>
        </c:ser>
        <c:ser>
          <c:idx val="6"/>
          <c:order val="6"/>
          <c:tx>
            <c:strRef>
              <c:f>'Tresana-Flussi'!$A$19</c:f>
              <c:strCache>
                <c:ptCount val="1"/>
                <c:pt idx="0">
                  <c:v>metalli imb</c:v>
                </c:pt>
              </c:strCache>
            </c:strRef>
          </c:tx>
          <c:spPr>
            <a:solidFill>
              <a:srgbClr val="FFFF00"/>
            </a:solidFill>
          </c:spPr>
          <c:invertIfNegative val="0"/>
          <c:cat>
            <c:strRef>
              <c:f>'Tresana-Flussi'!$B$6:$C$6</c:f>
              <c:strCache>
                <c:ptCount val="2"/>
                <c:pt idx="0">
                  <c:v>Situazione attuale - 2019</c:v>
                </c:pt>
                <c:pt idx="1">
                  <c:v>Previsione a regime</c:v>
                </c:pt>
              </c:strCache>
            </c:strRef>
          </c:cat>
          <c:val>
            <c:numRef>
              <c:f>'Tresana-Flussi'!$B$19:$C$19</c:f>
              <c:numCache>
                <c:formatCode>#,##0</c:formatCode>
                <c:ptCount val="2"/>
                <c:pt idx="0">
                  <c:v>6.1020000000000003</c:v>
                </c:pt>
                <c:pt idx="1">
                  <c:v>6.4163839999999999</c:v>
                </c:pt>
              </c:numCache>
            </c:numRef>
          </c:val>
          <c:extLst>
            <c:ext xmlns:c16="http://schemas.microsoft.com/office/drawing/2014/chart" uri="{C3380CC4-5D6E-409C-BE32-E72D297353CC}">
              <c16:uniqueId val="{00000006-375A-48D4-8F3E-776F58122A31}"/>
            </c:ext>
          </c:extLst>
        </c:ser>
        <c:ser>
          <c:idx val="7"/>
          <c:order val="7"/>
          <c:tx>
            <c:strRef>
              <c:f>'Tresana-Flussi'!$A$20</c:f>
              <c:strCache>
                <c:ptCount val="1"/>
                <c:pt idx="0">
                  <c:v>ingombranti/RAEE</c:v>
                </c:pt>
              </c:strCache>
            </c:strRef>
          </c:tx>
          <c:spPr>
            <a:solidFill>
              <a:srgbClr val="FFCCFF"/>
            </a:solidFill>
          </c:spPr>
          <c:invertIfNegative val="0"/>
          <c:cat>
            <c:strRef>
              <c:f>'Tresana-Flussi'!$B$6:$C$6</c:f>
              <c:strCache>
                <c:ptCount val="2"/>
                <c:pt idx="0">
                  <c:v>Situazione attuale - 2019</c:v>
                </c:pt>
                <c:pt idx="1">
                  <c:v>Previsione a regime</c:v>
                </c:pt>
              </c:strCache>
            </c:strRef>
          </c:cat>
          <c:val>
            <c:numRef>
              <c:f>'Tresana-Flussi'!$B$20:$C$20</c:f>
              <c:numCache>
                <c:formatCode>#,##0</c:formatCode>
                <c:ptCount val="2"/>
                <c:pt idx="0">
                  <c:v>97.646999999999991</c:v>
                </c:pt>
                <c:pt idx="1">
                  <c:v>84.234239999999986</c:v>
                </c:pt>
              </c:numCache>
            </c:numRef>
          </c:val>
          <c:extLst>
            <c:ext xmlns:c16="http://schemas.microsoft.com/office/drawing/2014/chart" uri="{C3380CC4-5D6E-409C-BE32-E72D297353CC}">
              <c16:uniqueId val="{00000007-375A-48D4-8F3E-776F58122A31}"/>
            </c:ext>
          </c:extLst>
        </c:ser>
        <c:ser>
          <c:idx val="8"/>
          <c:order val="8"/>
          <c:tx>
            <c:strRef>
              <c:f>'Tresana-Flussi'!$A$21</c:f>
              <c:strCache>
                <c:ptCount val="1"/>
                <c:pt idx="0">
                  <c:v>rup</c:v>
                </c:pt>
              </c:strCache>
            </c:strRef>
          </c:tx>
          <c:spPr>
            <a:solidFill>
              <a:schemeClr val="accent2">
                <a:lumMod val="60000"/>
                <a:lumOff val="40000"/>
              </a:schemeClr>
            </a:solidFill>
          </c:spPr>
          <c:invertIfNegative val="0"/>
          <c:cat>
            <c:strRef>
              <c:f>'Tresana-Flussi'!$B$6:$C$6</c:f>
              <c:strCache>
                <c:ptCount val="2"/>
                <c:pt idx="0">
                  <c:v>Situazione attuale - 2019</c:v>
                </c:pt>
                <c:pt idx="1">
                  <c:v>Previsione a regime</c:v>
                </c:pt>
              </c:strCache>
            </c:strRef>
          </c:cat>
          <c:val>
            <c:numRef>
              <c:f>'Tresana-Flussi'!$B$21:$C$21</c:f>
              <c:numCache>
                <c:formatCode>#,##0</c:formatCode>
                <c:ptCount val="2"/>
                <c:pt idx="0">
                  <c:v>2.0390000000000001</c:v>
                </c:pt>
                <c:pt idx="1">
                  <c:v>1.850368</c:v>
                </c:pt>
              </c:numCache>
            </c:numRef>
          </c:val>
          <c:extLst>
            <c:ext xmlns:c16="http://schemas.microsoft.com/office/drawing/2014/chart" uri="{C3380CC4-5D6E-409C-BE32-E72D297353CC}">
              <c16:uniqueId val="{00000008-375A-48D4-8F3E-776F58122A31}"/>
            </c:ext>
          </c:extLst>
        </c:ser>
        <c:ser>
          <c:idx val="9"/>
          <c:order val="9"/>
          <c:tx>
            <c:strRef>
              <c:f>'Tresana-Flussi'!$A$22</c:f>
              <c:strCache>
                <c:ptCount val="1"/>
                <c:pt idx="0">
                  <c:v>altri rec</c:v>
                </c:pt>
              </c:strCache>
            </c:strRef>
          </c:tx>
          <c:spPr>
            <a:solidFill>
              <a:schemeClr val="bg1">
                <a:lumMod val="65000"/>
              </a:schemeClr>
            </a:solidFill>
          </c:spPr>
          <c:invertIfNegative val="0"/>
          <c:cat>
            <c:strRef>
              <c:f>'Tresana-Flussi'!$B$6:$C$6</c:f>
              <c:strCache>
                <c:ptCount val="2"/>
                <c:pt idx="0">
                  <c:v>Situazione attuale - 2019</c:v>
                </c:pt>
                <c:pt idx="1">
                  <c:v>Previsione a regime</c:v>
                </c:pt>
              </c:strCache>
            </c:strRef>
          </c:cat>
          <c:val>
            <c:numRef>
              <c:f>'Tresana-Flussi'!$B$22:$C$22</c:f>
              <c:numCache>
                <c:formatCode>#,##0</c:formatCode>
                <c:ptCount val="2"/>
                <c:pt idx="0">
                  <c:v>0</c:v>
                </c:pt>
                <c:pt idx="1">
                  <c:v>0</c:v>
                </c:pt>
              </c:numCache>
            </c:numRef>
          </c:val>
          <c:extLst>
            <c:ext xmlns:c16="http://schemas.microsoft.com/office/drawing/2014/chart" uri="{C3380CC4-5D6E-409C-BE32-E72D297353CC}">
              <c16:uniqueId val="{00000009-375A-48D4-8F3E-776F58122A31}"/>
            </c:ext>
          </c:extLst>
        </c:ser>
        <c:ser>
          <c:idx val="10"/>
          <c:order val="10"/>
          <c:tx>
            <c:strRef>
              <c:f>'Tresana-Flussi'!$A$23</c:f>
              <c:strCache>
                <c:ptCount val="1"/>
                <c:pt idx="0">
                  <c:v>spazzamento</c:v>
                </c:pt>
              </c:strCache>
            </c:strRef>
          </c:tx>
          <c:spPr>
            <a:solidFill>
              <a:schemeClr val="accent1">
                <a:lumMod val="60000"/>
                <a:lumOff val="40000"/>
              </a:schemeClr>
            </a:solidFill>
          </c:spPr>
          <c:invertIfNegative val="0"/>
          <c:cat>
            <c:strRef>
              <c:f>'Tresana-Flussi'!$B$6:$C$6</c:f>
              <c:strCache>
                <c:ptCount val="2"/>
                <c:pt idx="0">
                  <c:v>Situazione attuale - 2019</c:v>
                </c:pt>
                <c:pt idx="1">
                  <c:v>Previsione a regime</c:v>
                </c:pt>
              </c:strCache>
            </c:strRef>
          </c:cat>
          <c:val>
            <c:numRef>
              <c:f>'Tresana-Flussi'!$B$23:$C$23</c:f>
              <c:numCache>
                <c:formatCode>#,##0</c:formatCode>
                <c:ptCount val="2"/>
                <c:pt idx="0">
                  <c:v>0</c:v>
                </c:pt>
                <c:pt idx="1">
                  <c:v>8.9635235328</c:v>
                </c:pt>
              </c:numCache>
            </c:numRef>
          </c:val>
          <c:extLst>
            <c:ext xmlns:c16="http://schemas.microsoft.com/office/drawing/2014/chart" uri="{C3380CC4-5D6E-409C-BE32-E72D297353CC}">
              <c16:uniqueId val="{0000000A-375A-48D4-8F3E-776F58122A31}"/>
            </c:ext>
          </c:extLst>
        </c:ser>
        <c:ser>
          <c:idx val="13"/>
          <c:order val="11"/>
          <c:tx>
            <c:strRef>
              <c:f>'Tresana-Flussi'!$A$26</c:f>
              <c:strCache>
                <c:ptCount val="1"/>
                <c:pt idx="0">
                  <c:v>Compostaggio domestico</c:v>
                </c:pt>
              </c:strCache>
            </c:strRef>
          </c:tx>
          <c:spPr>
            <a:solidFill>
              <a:srgbClr val="00B050"/>
            </a:solidFill>
          </c:spPr>
          <c:invertIfNegative val="0"/>
          <c:cat>
            <c:strRef>
              <c:f>'Tresana-Flussi'!$B$6:$C$6</c:f>
              <c:strCache>
                <c:ptCount val="2"/>
                <c:pt idx="0">
                  <c:v>Situazione attuale - 2019</c:v>
                </c:pt>
                <c:pt idx="1">
                  <c:v>Previsione a regime</c:v>
                </c:pt>
              </c:strCache>
            </c:strRef>
          </c:cat>
          <c:val>
            <c:numRef>
              <c:f>'Tresana-Flussi'!$B$26:$C$26</c:f>
              <c:numCache>
                <c:formatCode>#,##0</c:formatCode>
                <c:ptCount val="2"/>
                <c:pt idx="0">
                  <c:v>138.4</c:v>
                </c:pt>
              </c:numCache>
            </c:numRef>
          </c:val>
          <c:extLst>
            <c:ext xmlns:c16="http://schemas.microsoft.com/office/drawing/2014/chart" uri="{C3380CC4-5D6E-409C-BE32-E72D297353CC}">
              <c16:uniqueId val="{0000000B-375A-48D4-8F3E-776F58122A31}"/>
            </c:ext>
          </c:extLst>
        </c:ser>
        <c:ser>
          <c:idx val="14"/>
          <c:order val="12"/>
          <c:tx>
            <c:strRef>
              <c:f>'Tresana-Flussi'!$A$27</c:f>
              <c:strCache>
                <c:ptCount val="1"/>
                <c:pt idx="0">
                  <c:v>Inerti</c:v>
                </c:pt>
              </c:strCache>
            </c:strRef>
          </c:tx>
          <c:spPr>
            <a:solidFill>
              <a:srgbClr val="7030A0"/>
            </a:solidFill>
          </c:spPr>
          <c:invertIfNegative val="0"/>
          <c:cat>
            <c:strRef>
              <c:f>'Tresana-Flussi'!$B$6:$C$6</c:f>
              <c:strCache>
                <c:ptCount val="2"/>
                <c:pt idx="0">
                  <c:v>Situazione attuale - 2019</c:v>
                </c:pt>
                <c:pt idx="1">
                  <c:v>Previsione a regime</c:v>
                </c:pt>
              </c:strCache>
            </c:strRef>
          </c:cat>
          <c:val>
            <c:numRef>
              <c:f>'Tresana-Flussi'!$B$27:$C$27</c:f>
              <c:numCache>
                <c:formatCode>#,##0</c:formatCode>
                <c:ptCount val="2"/>
                <c:pt idx="0">
                  <c:v>0.86899999999999999</c:v>
                </c:pt>
              </c:numCache>
            </c:numRef>
          </c:val>
          <c:extLst>
            <c:ext xmlns:c16="http://schemas.microsoft.com/office/drawing/2014/chart" uri="{C3380CC4-5D6E-409C-BE32-E72D297353CC}">
              <c16:uniqueId val="{0000000C-375A-48D4-8F3E-776F58122A31}"/>
            </c:ext>
          </c:extLst>
        </c:ser>
        <c:dLbls>
          <c:showLegendKey val="0"/>
          <c:showVal val="0"/>
          <c:showCatName val="0"/>
          <c:showSerName val="0"/>
          <c:showPercent val="0"/>
          <c:showBubbleSize val="0"/>
        </c:dLbls>
        <c:gapWidth val="150"/>
        <c:overlap val="100"/>
        <c:axId val="485501104"/>
        <c:axId val="485501496"/>
      </c:barChart>
      <c:catAx>
        <c:axId val="485501104"/>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85501496"/>
        <c:crosses val="autoZero"/>
        <c:auto val="1"/>
        <c:lblAlgn val="ctr"/>
        <c:lblOffset val="100"/>
        <c:noMultiLvlLbl val="0"/>
      </c:catAx>
      <c:valAx>
        <c:axId val="485501496"/>
        <c:scaling>
          <c:orientation val="minMax"/>
        </c:scaling>
        <c:delete val="0"/>
        <c:axPos val="l"/>
        <c:majorGridlines/>
        <c:title>
          <c:tx>
            <c:rich>
              <a:bodyPr rot="0" vert="wordArtVert"/>
              <a:lstStyle/>
              <a:p>
                <a:pPr algn="ctr">
                  <a:defRPr sz="1000" b="1" i="0" u="none" strike="noStrike" baseline="0">
                    <a:solidFill>
                      <a:srgbClr val="000000"/>
                    </a:solidFill>
                    <a:latin typeface="Arial"/>
                    <a:ea typeface="Arial"/>
                    <a:cs typeface="Arial"/>
                  </a:defRPr>
                </a:pPr>
                <a:r>
                  <a:rPr lang="it-IT"/>
                  <a:t>t</a:t>
                </a:r>
              </a:p>
            </c:rich>
          </c:tx>
          <c:overlay val="0"/>
        </c:title>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85501104"/>
        <c:crosses val="autoZero"/>
        <c:crossBetween val="between"/>
      </c:valAx>
      <c:spPr>
        <a:ln>
          <a:solidFill>
            <a:schemeClr val="tx1"/>
          </a:solidFill>
        </a:ln>
      </c:spPr>
    </c:plotArea>
    <c:legend>
      <c:legendPos val="b"/>
      <c:layout>
        <c:manualLayout>
          <c:xMode val="edge"/>
          <c:yMode val="edge"/>
          <c:x val="6.9421487603305784E-2"/>
          <c:y val="0.80625820664383707"/>
          <c:w val="0.87700171362877166"/>
          <c:h val="0.17896801680953311"/>
        </c:manualLayout>
      </c:layout>
      <c:overlay val="0"/>
      <c:txPr>
        <a:bodyPr/>
        <a:lstStyle/>
        <a:p>
          <a:pPr>
            <a:defRPr sz="775"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044" l="0.7000000000000004" r="0.7000000000000004" t="0.75000000000000044" header="0.30000000000000021" footer="0.30000000000000021"/>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1009650</xdr:colOff>
      <xdr:row>6</xdr:row>
      <xdr:rowOff>47625</xdr:rowOff>
    </xdr:from>
    <xdr:to>
      <xdr:col>8</xdr:col>
      <xdr:colOff>942975</xdr:colOff>
      <xdr:row>22</xdr:row>
      <xdr:rowOff>9525</xdr:rowOff>
    </xdr:to>
    <xdr:graphicFrame macro="">
      <xdr:nvGraphicFramePr>
        <xdr:cNvPr id="2" name="Grafico 1">
          <a:extLst>
            <a:ext uri="{FF2B5EF4-FFF2-40B4-BE49-F238E27FC236}">
              <a16:creationId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1019175</xdr:colOff>
      <xdr:row>23</xdr:row>
      <xdr:rowOff>0</xdr:rowOff>
    </xdr:from>
    <xdr:to>
      <xdr:col>8</xdr:col>
      <xdr:colOff>952500</xdr:colOff>
      <xdr:row>40</xdr:row>
      <xdr:rowOff>152400</xdr:rowOff>
    </xdr:to>
    <xdr:graphicFrame macro="">
      <xdr:nvGraphicFramePr>
        <xdr:cNvPr id="3" name="Grafico 2">
          <a:extLst>
            <a:ext uri="{FF2B5EF4-FFF2-40B4-BE49-F238E27FC236}">
              <a16:creationId xmlns:a16="http://schemas.microsoft.com/office/drawing/2014/main" id="{00000000-0008-0000-0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4</xdr:col>
      <xdr:colOff>323849</xdr:colOff>
      <xdr:row>6</xdr:row>
      <xdr:rowOff>52822</xdr:rowOff>
    </xdr:from>
    <xdr:to>
      <xdr:col>9</xdr:col>
      <xdr:colOff>1693333</xdr:colOff>
      <xdr:row>9</xdr:row>
      <xdr:rowOff>328084</xdr:rowOff>
    </xdr:to>
    <xdr:sp macro="" textlink="">
      <xdr:nvSpPr>
        <xdr:cNvPr id="2" name="CasellaDiTesto 1">
          <a:extLst>
            <a:ext uri="{FF2B5EF4-FFF2-40B4-BE49-F238E27FC236}">
              <a16:creationId xmlns:a16="http://schemas.microsoft.com/office/drawing/2014/main" id="{00000000-0008-0000-0200-000002000000}"/>
            </a:ext>
          </a:extLst>
        </xdr:cNvPr>
        <xdr:cNvSpPr txBox="1"/>
      </xdr:nvSpPr>
      <xdr:spPr>
        <a:xfrm>
          <a:off x="5202766" y="1492155"/>
          <a:ext cx="9433984" cy="1481762"/>
        </a:xfrm>
        <a:prstGeom prst="rect">
          <a:avLst/>
        </a:prstGeom>
        <a:solidFill>
          <a:schemeClr val="accent1">
            <a:lumMod val="20000"/>
            <a:lumOff val="80000"/>
          </a:schemeClr>
        </a:solidFill>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t"/>
        <a:lstStyle/>
        <a:p>
          <a:r>
            <a:rPr lang="it-IT" sz="1100" b="1"/>
            <a:t>Domiciliare - </a:t>
          </a:r>
          <a:r>
            <a:rPr lang="it-IT" sz="1100" b="0"/>
            <a:t>porta a porta</a:t>
          </a:r>
        </a:p>
        <a:p>
          <a:r>
            <a:rPr lang="it-IT" sz="1100" b="1"/>
            <a:t>Prossimità - </a:t>
          </a:r>
          <a:r>
            <a:rPr lang="it-IT" sz="1100" b="0"/>
            <a:t>con bidoni/cassonetti generalmente filo strada dedicati a un numero limitato di utenze pre-determinate (case sparse, piccoli</a:t>
          </a:r>
          <a:r>
            <a:rPr lang="it-IT" sz="1100" b="0" baseline="0"/>
            <a:t> centri)</a:t>
          </a:r>
          <a:r>
            <a:rPr lang="it-IT" sz="1100" b="0"/>
            <a:t> anche con accesso controllato (es. tessera magnetica, chiavetta, ecc)</a:t>
          </a:r>
        </a:p>
        <a:p>
          <a:r>
            <a:rPr lang="it-IT" sz="1100" b="1"/>
            <a:t>Accesso controllato - </a:t>
          </a:r>
          <a:r>
            <a:rPr lang="it-IT" sz="1100" b="0"/>
            <a:t>con bidoni/cassonetti generalmente filo strada, anche interrati, dedicati ad utenze pre-determinate, con accesso controllato (es. tessera magnetica, chiavetta, ecc)</a:t>
          </a:r>
        </a:p>
        <a:p>
          <a:r>
            <a:rPr lang="it-IT" sz="1100" b="1"/>
            <a:t>Stradale tradizionale - </a:t>
          </a:r>
          <a:r>
            <a:rPr lang="it-IT" sz="1100" b="0"/>
            <a:t>con cassonetti filo strada, anche interrati, ad apertura non controllata, destinati a tutta l'utenza</a:t>
          </a:r>
        </a:p>
        <a:p>
          <a:r>
            <a:rPr lang="it-IT" sz="1100" b="1"/>
            <a:t>A chiamata</a:t>
          </a:r>
          <a:r>
            <a:rPr lang="it-IT" sz="1100" b="1" baseline="0"/>
            <a:t> - </a:t>
          </a:r>
          <a:r>
            <a:rPr lang="it-IT" sz="1100" b="0" baseline="0"/>
            <a:t>servizi di ritiro a domicilio del rifiuto su richiesta, sia come ritiro periodico per le utenze registrate in apposita lista  (es. cartone utenze commerciali, forsu ristoranti, pannolini utenze iscritte, farmaci presso farmacie), sia per ritiri su appuntamento (es. ingombranti)</a:t>
          </a:r>
        </a:p>
      </xdr:txBody>
    </xdr:sp>
    <xdr:clientData/>
  </xdr:twoCellAnchor>
  <xdr:twoCellAnchor>
    <xdr:from>
      <xdr:col>4</xdr:col>
      <xdr:colOff>28575</xdr:colOff>
      <xdr:row>7</xdr:row>
      <xdr:rowOff>200025</xdr:rowOff>
    </xdr:from>
    <xdr:to>
      <xdr:col>4</xdr:col>
      <xdr:colOff>304800</xdr:colOff>
      <xdr:row>7</xdr:row>
      <xdr:rowOff>323850</xdr:rowOff>
    </xdr:to>
    <xdr:sp macro="" textlink="">
      <xdr:nvSpPr>
        <xdr:cNvPr id="3" name="Freccia a sinistra 2">
          <a:extLst>
            <a:ext uri="{FF2B5EF4-FFF2-40B4-BE49-F238E27FC236}">
              <a16:creationId xmlns:a16="http://schemas.microsoft.com/office/drawing/2014/main" id="{00000000-0008-0000-0200-000003000000}"/>
            </a:ext>
          </a:extLst>
        </xdr:cNvPr>
        <xdr:cNvSpPr/>
      </xdr:nvSpPr>
      <xdr:spPr>
        <a:xfrm>
          <a:off x="5048250" y="1828800"/>
          <a:ext cx="276225" cy="123825"/>
        </a:xfrm>
        <a:prstGeom prst="lef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it-IT"/>
        </a:p>
      </xdr:txBody>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1">
    <tabColor rgb="FF7030A0"/>
  </sheetPr>
  <dimension ref="B1:H47"/>
  <sheetViews>
    <sheetView zoomScaleNormal="100" workbookViewId="0">
      <selection activeCell="G13" sqref="G13:G15"/>
    </sheetView>
  </sheetViews>
  <sheetFormatPr defaultRowHeight="15" x14ac:dyDescent="0.25"/>
  <cols>
    <col min="1" max="1" width="1.5703125" customWidth="1"/>
    <col min="2" max="2" width="92.42578125" customWidth="1"/>
    <col min="3" max="3" width="13.140625" style="12" customWidth="1"/>
  </cols>
  <sheetData>
    <row r="1" spans="2:8" s="2" customFormat="1" x14ac:dyDescent="0.25">
      <c r="B1" s="1"/>
      <c r="D1"/>
      <c r="E1"/>
      <c r="F1"/>
    </row>
    <row r="2" spans="2:8" ht="26.25" x14ac:dyDescent="0.4">
      <c r="B2" s="146" t="s">
        <v>104</v>
      </c>
      <c r="C2" s="146"/>
    </row>
    <row r="3" spans="2:8" x14ac:dyDescent="0.25">
      <c r="B3" s="5"/>
      <c r="C3" s="5"/>
    </row>
    <row r="4" spans="2:8" ht="21" x14ac:dyDescent="0.35">
      <c r="B4" s="147" t="s">
        <v>93</v>
      </c>
      <c r="C4" s="147"/>
    </row>
    <row r="5" spans="2:8" ht="15.75" thickBot="1" x14ac:dyDescent="0.3">
      <c r="B5" s="4"/>
      <c r="C5" s="4"/>
    </row>
    <row r="6" spans="2:8" x14ac:dyDescent="0.25">
      <c r="B6" s="40"/>
      <c r="C6" s="7" t="s">
        <v>90</v>
      </c>
    </row>
    <row r="7" spans="2:8" x14ac:dyDescent="0.25">
      <c r="B7" s="8" t="s">
        <v>158</v>
      </c>
      <c r="C7" s="9">
        <v>1962</v>
      </c>
      <c r="H7" s="12"/>
    </row>
    <row r="8" spans="2:8" x14ac:dyDescent="0.25">
      <c r="B8" s="8" t="s">
        <v>159</v>
      </c>
      <c r="C8" s="9">
        <v>931</v>
      </c>
    </row>
    <row r="9" spans="2:8" x14ac:dyDescent="0.25">
      <c r="B9" s="8" t="s">
        <v>0</v>
      </c>
      <c r="C9" s="38">
        <v>1407</v>
      </c>
      <c r="E9" s="12"/>
    </row>
    <row r="10" spans="2:8" ht="15.75" thickBot="1" x14ac:dyDescent="0.3">
      <c r="B10" s="10" t="s">
        <v>1</v>
      </c>
      <c r="C10" s="39">
        <v>55</v>
      </c>
    </row>
    <row r="11" spans="2:8" ht="15.75" thickBot="1" x14ac:dyDescent="0.3"/>
    <row r="12" spans="2:8" x14ac:dyDescent="0.25">
      <c r="B12" s="41" t="s">
        <v>2</v>
      </c>
      <c r="C12" s="7" t="s">
        <v>90</v>
      </c>
    </row>
    <row r="13" spans="2:8" x14ac:dyDescent="0.25">
      <c r="B13" s="13" t="s">
        <v>88</v>
      </c>
      <c r="C13" s="9">
        <v>889</v>
      </c>
      <c r="D13" s="12"/>
      <c r="E13" s="12"/>
      <c r="F13" s="12">
        <f>0.75*C13</f>
        <v>666.75</v>
      </c>
      <c r="G13" s="138">
        <f>F13/F16</f>
        <v>0.47388059701492535</v>
      </c>
    </row>
    <row r="14" spans="2:8" x14ac:dyDescent="0.25">
      <c r="B14" s="37" t="s">
        <v>89</v>
      </c>
      <c r="C14" s="35">
        <v>518</v>
      </c>
      <c r="D14" s="12"/>
      <c r="E14" s="12"/>
      <c r="F14">
        <f>0.25*C13</f>
        <v>222.25</v>
      </c>
      <c r="G14" s="138">
        <f>F14/F16</f>
        <v>0.15796019900497513</v>
      </c>
    </row>
    <row r="15" spans="2:8" ht="30.75" thickBot="1" x14ac:dyDescent="0.3">
      <c r="B15" s="36" t="s">
        <v>91</v>
      </c>
      <c r="C15" s="11">
        <v>77</v>
      </c>
      <c r="E15" s="12"/>
      <c r="F15">
        <v>518</v>
      </c>
      <c r="G15" s="138">
        <f>F15/F16</f>
        <v>0.36815920398009949</v>
      </c>
    </row>
    <row r="16" spans="2:8" ht="15.75" thickBot="1" x14ac:dyDescent="0.3">
      <c r="B16" s="14"/>
      <c r="C16" s="15"/>
      <c r="F16" s="12">
        <f>SUM(F13:F15)</f>
        <v>1407</v>
      </c>
    </row>
    <row r="17" spans="2:6" x14ac:dyDescent="0.25">
      <c r="B17" s="40" t="s">
        <v>3</v>
      </c>
      <c r="C17" s="7" t="s">
        <v>90</v>
      </c>
      <c r="F17" s="12"/>
    </row>
    <row r="18" spans="2:6" x14ac:dyDescent="0.25">
      <c r="B18" s="16" t="s">
        <v>4</v>
      </c>
      <c r="C18" s="9">
        <v>3</v>
      </c>
    </row>
    <row r="19" spans="2:6" x14ac:dyDescent="0.25">
      <c r="B19" s="16" t="s">
        <v>5</v>
      </c>
      <c r="C19" s="9">
        <v>0</v>
      </c>
    </row>
    <row r="20" spans="2:6" x14ac:dyDescent="0.25">
      <c r="B20" s="16" t="s">
        <v>6</v>
      </c>
      <c r="C20" s="9">
        <v>0</v>
      </c>
    </row>
    <row r="21" spans="2:6" x14ac:dyDescent="0.25">
      <c r="B21" s="16" t="s">
        <v>7</v>
      </c>
      <c r="C21" s="9">
        <v>1</v>
      </c>
    </row>
    <row r="22" spans="2:6" x14ac:dyDescent="0.25">
      <c r="B22" s="16" t="s">
        <v>8</v>
      </c>
      <c r="C22" s="9">
        <v>0</v>
      </c>
    </row>
    <row r="23" spans="2:6" x14ac:dyDescent="0.25">
      <c r="B23" s="16" t="s">
        <v>9</v>
      </c>
      <c r="C23" s="9">
        <v>8</v>
      </c>
    </row>
    <row r="24" spans="2:6" x14ac:dyDescent="0.25">
      <c r="B24" s="16" t="s">
        <v>10</v>
      </c>
      <c r="C24" s="9">
        <v>2</v>
      </c>
    </row>
    <row r="25" spans="2:6" x14ac:dyDescent="0.25">
      <c r="B25" s="16" t="s">
        <v>11</v>
      </c>
      <c r="C25" s="9">
        <v>6</v>
      </c>
    </row>
    <row r="26" spans="2:6" x14ac:dyDescent="0.25">
      <c r="B26" s="16" t="s">
        <v>12</v>
      </c>
      <c r="C26" s="9">
        <v>0</v>
      </c>
    </row>
    <row r="27" spans="2:6" x14ac:dyDescent="0.25">
      <c r="B27" s="16" t="s">
        <v>13</v>
      </c>
      <c r="C27" s="9">
        <v>0</v>
      </c>
    </row>
    <row r="28" spans="2:6" x14ac:dyDescent="0.25">
      <c r="B28" s="16" t="s">
        <v>14</v>
      </c>
      <c r="C28" s="9">
        <v>6</v>
      </c>
    </row>
    <row r="29" spans="2:6" x14ac:dyDescent="0.25">
      <c r="B29" s="16" t="s">
        <v>15</v>
      </c>
      <c r="C29" s="9">
        <v>1</v>
      </c>
    </row>
    <row r="30" spans="2:6" x14ac:dyDescent="0.25">
      <c r="B30" s="16" t="s">
        <v>16</v>
      </c>
      <c r="C30" s="9">
        <v>2</v>
      </c>
    </row>
    <row r="31" spans="2:6" x14ac:dyDescent="0.25">
      <c r="B31" s="16" t="s">
        <v>17</v>
      </c>
      <c r="C31" s="9">
        <v>1</v>
      </c>
    </row>
    <row r="32" spans="2:6" ht="30" x14ac:dyDescent="0.25">
      <c r="B32" s="17" t="s">
        <v>18</v>
      </c>
      <c r="C32" s="9">
        <v>0</v>
      </c>
    </row>
    <row r="33" spans="2:3" x14ac:dyDescent="0.25">
      <c r="B33" s="16" t="s">
        <v>19</v>
      </c>
      <c r="C33" s="9">
        <v>0</v>
      </c>
    </row>
    <row r="34" spans="2:3" x14ac:dyDescent="0.25">
      <c r="B34" s="16" t="s">
        <v>20</v>
      </c>
      <c r="C34" s="9">
        <v>5</v>
      </c>
    </row>
    <row r="35" spans="2:3" x14ac:dyDescent="0.25">
      <c r="B35" s="16" t="s">
        <v>21</v>
      </c>
      <c r="C35" s="9">
        <v>0</v>
      </c>
    </row>
    <row r="36" spans="2:3" x14ac:dyDescent="0.25">
      <c r="B36" s="16" t="s">
        <v>22</v>
      </c>
      <c r="C36" s="9">
        <v>0</v>
      </c>
    </row>
    <row r="37" spans="2:3" x14ac:dyDescent="0.25">
      <c r="B37" s="16" t="s">
        <v>23</v>
      </c>
      <c r="C37" s="9">
        <v>3</v>
      </c>
    </row>
    <row r="38" spans="2:3" x14ac:dyDescent="0.25">
      <c r="B38" s="16" t="s">
        <v>24</v>
      </c>
      <c r="C38" s="9">
        <v>4</v>
      </c>
    </row>
    <row r="39" spans="2:3" x14ac:dyDescent="0.25">
      <c r="B39" s="16" t="s">
        <v>25</v>
      </c>
      <c r="C39" s="9">
        <v>2</v>
      </c>
    </row>
    <row r="40" spans="2:3" x14ac:dyDescent="0.25">
      <c r="B40" s="16" t="s">
        <v>26</v>
      </c>
      <c r="C40" s="9">
        <v>0</v>
      </c>
    </row>
    <row r="41" spans="2:3" x14ac:dyDescent="0.25">
      <c r="B41" s="16" t="s">
        <v>27</v>
      </c>
      <c r="C41" s="9">
        <v>4</v>
      </c>
    </row>
    <row r="42" spans="2:3" x14ac:dyDescent="0.25">
      <c r="B42" s="16" t="s">
        <v>28</v>
      </c>
      <c r="C42" s="9">
        <v>2</v>
      </c>
    </row>
    <row r="43" spans="2:3" x14ac:dyDescent="0.25">
      <c r="B43" s="16" t="s">
        <v>29</v>
      </c>
      <c r="C43" s="9">
        <v>5</v>
      </c>
    </row>
    <row r="44" spans="2:3" x14ac:dyDescent="0.25">
      <c r="B44" s="16" t="s">
        <v>30</v>
      </c>
      <c r="C44" s="9">
        <v>0</v>
      </c>
    </row>
    <row r="45" spans="2:3" x14ac:dyDescent="0.25">
      <c r="B45" s="16" t="s">
        <v>31</v>
      </c>
      <c r="C45" s="9">
        <v>0</v>
      </c>
    </row>
    <row r="46" spans="2:3" x14ac:dyDescent="0.25">
      <c r="B46" s="16" t="s">
        <v>32</v>
      </c>
      <c r="C46" s="9">
        <v>0</v>
      </c>
    </row>
    <row r="47" spans="2:3" ht="15.75" thickBot="1" x14ac:dyDescent="0.3">
      <c r="B47" s="18" t="s">
        <v>33</v>
      </c>
      <c r="C47" s="11">
        <v>0</v>
      </c>
    </row>
  </sheetData>
  <mergeCells count="2">
    <mergeCell ref="B2:C2"/>
    <mergeCell ref="B4:C4"/>
  </mergeCells>
  <pageMargins left="0.7" right="0.7" top="0.75" bottom="0.75" header="0.3" footer="0.3"/>
  <pageSetup paperSize="9" scale="5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oglio2">
    <tabColor theme="9"/>
  </sheetPr>
  <dimension ref="A1:L34"/>
  <sheetViews>
    <sheetView tabSelected="1" zoomScaleNormal="100" zoomScaleSheetLayoutView="100" workbookViewId="0">
      <selection activeCell="B42" sqref="B42"/>
    </sheetView>
  </sheetViews>
  <sheetFormatPr defaultColWidth="15.7109375" defaultRowHeight="15" x14ac:dyDescent="0.25"/>
  <cols>
    <col min="1" max="1" width="39.28515625" style="50" customWidth="1"/>
    <col min="2" max="2" width="31.42578125" style="87" customWidth="1"/>
    <col min="3" max="3" width="28.140625" style="50" customWidth="1"/>
    <col min="4" max="4" width="22.5703125" style="50" customWidth="1"/>
    <col min="5" max="5" width="9.140625" style="50" customWidth="1"/>
    <col min="6" max="6" width="24.28515625" style="50" customWidth="1"/>
    <col min="7" max="16384" width="15.7109375" style="50"/>
  </cols>
  <sheetData>
    <row r="1" spans="1:12" s="2" customFormat="1" ht="12.75" x14ac:dyDescent="0.25">
      <c r="A1" s="1"/>
      <c r="B1" s="46"/>
      <c r="F1" s="1"/>
    </row>
    <row r="2" spans="1:12" customFormat="1" ht="26.25" x14ac:dyDescent="0.4">
      <c r="A2" s="146" t="s">
        <v>103</v>
      </c>
      <c r="B2" s="146"/>
      <c r="C2" s="146"/>
      <c r="D2" s="146"/>
      <c r="E2" s="146"/>
      <c r="F2" s="146"/>
      <c r="G2" s="146"/>
      <c r="H2" s="146"/>
      <c r="I2" s="146"/>
      <c r="J2" s="3"/>
      <c r="K2" s="3"/>
      <c r="L2" s="3"/>
    </row>
    <row r="3" spans="1:12" customFormat="1" x14ac:dyDescent="0.25">
      <c r="A3" s="47"/>
      <c r="B3" s="48"/>
      <c r="C3" s="47"/>
      <c r="D3" s="47"/>
      <c r="E3" s="47"/>
      <c r="F3" s="47"/>
      <c r="G3" s="49"/>
      <c r="H3" s="49"/>
      <c r="I3" s="49"/>
      <c r="J3" s="49"/>
      <c r="K3" s="49"/>
    </row>
    <row r="4" spans="1:12" customFormat="1" ht="21" x14ac:dyDescent="0.35">
      <c r="A4" s="147" t="s">
        <v>111</v>
      </c>
      <c r="B4" s="147"/>
      <c r="C4" s="147"/>
      <c r="D4" s="147"/>
      <c r="E4" s="147"/>
      <c r="F4" s="147"/>
      <c r="G4" s="147"/>
      <c r="H4" s="147"/>
      <c r="I4" s="147"/>
      <c r="J4" s="6"/>
      <c r="K4" s="6"/>
      <c r="L4" s="6"/>
    </row>
    <row r="5" spans="1:12" ht="15.75" thickBot="1" x14ac:dyDescent="0.3">
      <c r="B5" s="51"/>
      <c r="C5" s="52"/>
    </row>
    <row r="6" spans="1:12" x14ac:dyDescent="0.25">
      <c r="A6" s="53" t="s">
        <v>112</v>
      </c>
      <c r="B6" s="54" t="s">
        <v>166</v>
      </c>
      <c r="C6" s="55" t="s">
        <v>113</v>
      </c>
    </row>
    <row r="7" spans="1:12" x14ac:dyDescent="0.25">
      <c r="A7" s="56"/>
      <c r="B7" s="57" t="s">
        <v>114</v>
      </c>
      <c r="C7" s="58" t="s">
        <v>114</v>
      </c>
    </row>
    <row r="8" spans="1:12" x14ac:dyDescent="0.25">
      <c r="A8" s="59" t="s">
        <v>115</v>
      </c>
      <c r="B8" s="60">
        <v>134.76</v>
      </c>
      <c r="C8" s="9">
        <v>122.58258846719997</v>
      </c>
    </row>
    <row r="9" spans="1:12" x14ac:dyDescent="0.25">
      <c r="A9" s="59" t="s">
        <v>116</v>
      </c>
      <c r="B9" s="60">
        <v>495.26599999999996</v>
      </c>
      <c r="C9" s="9">
        <v>474.98564705280006</v>
      </c>
    </row>
    <row r="10" spans="1:12" ht="15.75" thickBot="1" x14ac:dyDescent="0.3">
      <c r="A10" s="61" t="s">
        <v>117</v>
      </c>
      <c r="B10" s="62">
        <v>630.02599999999995</v>
      </c>
      <c r="C10" s="11">
        <v>597.56823552000003</v>
      </c>
    </row>
    <row r="11" spans="1:12" s="66" customFormat="1" ht="15.75" thickBot="1" x14ac:dyDescent="0.3">
      <c r="A11" s="63"/>
      <c r="B11" s="64"/>
      <c r="C11" s="65"/>
    </row>
    <row r="12" spans="1:12" x14ac:dyDescent="0.25">
      <c r="A12" s="67" t="s">
        <v>118</v>
      </c>
      <c r="B12" s="68" t="s">
        <v>114</v>
      </c>
      <c r="C12" s="69" t="s">
        <v>114</v>
      </c>
    </row>
    <row r="13" spans="1:12" x14ac:dyDescent="0.25">
      <c r="A13" s="70" t="s">
        <v>119</v>
      </c>
      <c r="B13" s="60">
        <v>145.08000000000001</v>
      </c>
      <c r="C13" s="9">
        <v>135.04204800000002</v>
      </c>
    </row>
    <row r="14" spans="1:12" x14ac:dyDescent="0.25">
      <c r="A14" s="70" t="s">
        <v>120</v>
      </c>
      <c r="B14" s="60">
        <v>18.120999999999999</v>
      </c>
      <c r="C14" s="9">
        <v>11.20256</v>
      </c>
    </row>
    <row r="15" spans="1:12" x14ac:dyDescent="0.25">
      <c r="A15" s="70" t="s">
        <v>121</v>
      </c>
      <c r="B15" s="60">
        <v>69.251000000000005</v>
      </c>
      <c r="C15" s="9">
        <v>67.819520000000011</v>
      </c>
    </row>
    <row r="16" spans="1:12" x14ac:dyDescent="0.25">
      <c r="A16" s="70" t="s">
        <v>122</v>
      </c>
      <c r="B16" s="60">
        <v>10.487</v>
      </c>
      <c r="C16" s="9">
        <v>11.61802752</v>
      </c>
    </row>
    <row r="17" spans="1:3" x14ac:dyDescent="0.25">
      <c r="A17" s="70" t="s">
        <v>123</v>
      </c>
      <c r="B17" s="60">
        <v>61.971000000000004</v>
      </c>
      <c r="C17" s="9">
        <v>57.378816</v>
      </c>
    </row>
    <row r="18" spans="1:3" x14ac:dyDescent="0.25">
      <c r="A18" s="70" t="s">
        <v>124</v>
      </c>
      <c r="B18" s="60">
        <v>84.567999999999998</v>
      </c>
      <c r="C18" s="9">
        <v>90.460160000000002</v>
      </c>
    </row>
    <row r="19" spans="1:3" x14ac:dyDescent="0.25">
      <c r="A19" s="70" t="s">
        <v>125</v>
      </c>
      <c r="B19" s="60">
        <v>6.1020000000000003</v>
      </c>
      <c r="C19" s="9">
        <v>6.4163839999999999</v>
      </c>
    </row>
    <row r="20" spans="1:3" x14ac:dyDescent="0.25">
      <c r="A20" s="70" t="s">
        <v>126</v>
      </c>
      <c r="B20" s="60">
        <v>97.646999999999991</v>
      </c>
      <c r="C20" s="9">
        <v>84.234239999999986</v>
      </c>
    </row>
    <row r="21" spans="1:3" x14ac:dyDescent="0.25">
      <c r="A21" s="70" t="s">
        <v>127</v>
      </c>
      <c r="B21" s="60">
        <v>2.0390000000000001</v>
      </c>
      <c r="C21" s="9">
        <v>1.850368</v>
      </c>
    </row>
    <row r="22" spans="1:3" x14ac:dyDescent="0.25">
      <c r="A22" s="70" t="s">
        <v>128</v>
      </c>
      <c r="B22" s="60">
        <v>0</v>
      </c>
      <c r="C22" s="9">
        <v>0</v>
      </c>
    </row>
    <row r="23" spans="1:3" x14ac:dyDescent="0.25">
      <c r="A23" s="70" t="s">
        <v>129</v>
      </c>
      <c r="B23" s="60">
        <v>0</v>
      </c>
      <c r="C23" s="9">
        <v>8.9635235328</v>
      </c>
    </row>
    <row r="24" spans="1:3" ht="15.75" thickBot="1" x14ac:dyDescent="0.3">
      <c r="A24" s="71" t="s">
        <v>130</v>
      </c>
      <c r="B24" s="72">
        <v>495.26599999999996</v>
      </c>
      <c r="C24" s="73">
        <v>474.98564705280006</v>
      </c>
    </row>
    <row r="25" spans="1:3" ht="15.75" thickBot="1" x14ac:dyDescent="0.3">
      <c r="A25" s="74" t="s">
        <v>131</v>
      </c>
      <c r="B25" s="75">
        <v>0.78610406554650125</v>
      </c>
      <c r="C25" s="75">
        <v>0.7948642829709156</v>
      </c>
    </row>
    <row r="26" spans="1:3" ht="15.75" x14ac:dyDescent="0.25">
      <c r="A26" s="76" t="s">
        <v>132</v>
      </c>
      <c r="B26" s="77">
        <v>138.4</v>
      </c>
      <c r="C26" s="78"/>
    </row>
    <row r="27" spans="1:3" ht="15.75" x14ac:dyDescent="0.25">
      <c r="A27" s="79" t="s">
        <v>133</v>
      </c>
      <c r="B27" s="80">
        <v>0.86899999999999999</v>
      </c>
      <c r="C27" s="81"/>
    </row>
    <row r="28" spans="1:3" x14ac:dyDescent="0.25">
      <c r="A28" s="82" t="s">
        <v>134</v>
      </c>
      <c r="B28" s="83">
        <v>634.53499999999997</v>
      </c>
      <c r="C28" s="81"/>
    </row>
    <row r="29" spans="1:3" ht="15.75" thickBot="1" x14ac:dyDescent="0.3">
      <c r="A29" s="84" t="s">
        <v>135</v>
      </c>
      <c r="B29" s="85">
        <v>0.82482662697664744</v>
      </c>
      <c r="C29" s="86"/>
    </row>
    <row r="30" spans="1:3" x14ac:dyDescent="0.25">
      <c r="B30" s="50"/>
    </row>
    <row r="31" spans="1:3" x14ac:dyDescent="0.25">
      <c r="B31" s="50"/>
    </row>
    <row r="32" spans="1:3" x14ac:dyDescent="0.25">
      <c r="B32" s="50"/>
    </row>
    <row r="33" spans="2:2" x14ac:dyDescent="0.25">
      <c r="B33" s="50"/>
    </row>
    <row r="34" spans="2:2" x14ac:dyDescent="0.25">
      <c r="B34" s="50"/>
    </row>
  </sheetData>
  <mergeCells count="2">
    <mergeCell ref="A2:I2"/>
    <mergeCell ref="A4:I4"/>
  </mergeCells>
  <printOptions horizontalCentered="1" verticalCentered="1"/>
  <pageMargins left="0" right="0" top="0" bottom="0" header="0.31496062992125984" footer="0.31496062992125984"/>
  <pageSetup paperSize="8" scale="95"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glio3">
    <tabColor rgb="FFFF0000"/>
  </sheetPr>
  <dimension ref="B2:S74"/>
  <sheetViews>
    <sheetView topLeftCell="A46" zoomScale="80" zoomScaleNormal="80" workbookViewId="0">
      <selection activeCell="D24" sqref="D24"/>
    </sheetView>
  </sheetViews>
  <sheetFormatPr defaultColWidth="9.140625" defaultRowHeight="12.75" x14ac:dyDescent="0.25"/>
  <cols>
    <col min="1" max="1" width="1.7109375" style="2" customWidth="1"/>
    <col min="2" max="2" width="25.7109375" style="1" customWidth="1"/>
    <col min="3" max="4" width="24.7109375" style="2" customWidth="1"/>
    <col min="5" max="5" width="25.7109375" style="2" customWidth="1"/>
    <col min="6" max="7" width="24.7109375" style="2" customWidth="1"/>
    <col min="8" max="8" width="24.7109375" style="1" customWidth="1"/>
    <col min="9" max="11" width="24.7109375" style="2" customWidth="1"/>
    <col min="12" max="12" width="17.28515625" style="2" customWidth="1"/>
    <col min="13" max="13" width="9.140625" style="2"/>
    <col min="14" max="14" width="14.140625" style="2" customWidth="1"/>
    <col min="15" max="15" width="16.5703125" style="2" bestFit="1" customWidth="1"/>
    <col min="16" max="16" width="9.140625" style="2"/>
    <col min="17" max="17" width="17.28515625" style="2" bestFit="1" customWidth="1"/>
    <col min="18" max="18" width="11.28515625" style="2" customWidth="1"/>
    <col min="19" max="16384" width="9.140625" style="2"/>
  </cols>
  <sheetData>
    <row r="2" spans="2:13" s="90" customFormat="1" ht="26.25" x14ac:dyDescent="0.4">
      <c r="B2" s="148" t="s">
        <v>103</v>
      </c>
      <c r="C2" s="149"/>
      <c r="D2" s="149"/>
      <c r="E2" s="149"/>
      <c r="F2" s="149"/>
      <c r="G2" s="149"/>
      <c r="H2" s="149"/>
      <c r="I2" s="149"/>
      <c r="J2" s="149"/>
      <c r="K2" s="150"/>
      <c r="L2" s="89"/>
      <c r="M2" s="89"/>
    </row>
    <row r="3" spans="2:13" s="90" customFormat="1" ht="14.25" x14ac:dyDescent="0.2">
      <c r="B3" s="91"/>
      <c r="C3" s="91"/>
      <c r="D3" s="91"/>
      <c r="E3" s="91"/>
      <c r="F3" s="91"/>
      <c r="G3" s="91"/>
      <c r="H3" s="91"/>
      <c r="I3" s="92"/>
      <c r="J3" s="92"/>
      <c r="K3" s="92"/>
      <c r="L3" s="92"/>
      <c r="M3" s="92"/>
    </row>
    <row r="4" spans="2:13" s="90" customFormat="1" ht="20.25" x14ac:dyDescent="0.3">
      <c r="B4" s="151" t="s">
        <v>109</v>
      </c>
      <c r="C4" s="152"/>
      <c r="D4" s="152"/>
      <c r="E4" s="152"/>
      <c r="F4" s="152"/>
      <c r="G4" s="152"/>
      <c r="H4" s="152"/>
      <c r="I4" s="152"/>
      <c r="J4" s="152"/>
      <c r="K4" s="153"/>
      <c r="L4" s="93"/>
      <c r="M4" s="93"/>
    </row>
    <row r="5" spans="2:13" s="90" customFormat="1" ht="14.25" x14ac:dyDescent="0.2">
      <c r="B5" s="91"/>
      <c r="C5" s="91"/>
      <c r="D5" s="91"/>
      <c r="E5" s="91"/>
      <c r="F5" s="91"/>
      <c r="G5" s="91"/>
      <c r="H5" s="91"/>
      <c r="I5" s="91"/>
      <c r="J5" s="91"/>
      <c r="K5" s="91"/>
      <c r="L5" s="91"/>
      <c r="M5" s="91"/>
    </row>
    <row r="6" spans="2:13" s="90" customFormat="1" ht="23.25" x14ac:dyDescent="0.35">
      <c r="B6" s="161" t="s">
        <v>38</v>
      </c>
      <c r="C6" s="162"/>
      <c r="D6" s="162"/>
      <c r="E6" s="162"/>
      <c r="F6" s="162"/>
      <c r="G6" s="162"/>
      <c r="H6" s="162"/>
      <c r="I6" s="162"/>
      <c r="J6" s="162"/>
      <c r="K6" s="163"/>
      <c r="L6" s="91"/>
      <c r="M6" s="91"/>
    </row>
    <row r="7" spans="2:13" s="90" customFormat="1" ht="14.25" x14ac:dyDescent="0.2">
      <c r="B7" s="91"/>
      <c r="C7" s="91"/>
      <c r="D7" s="91"/>
      <c r="E7" s="91"/>
      <c r="F7" s="91"/>
      <c r="G7" s="91"/>
      <c r="H7" s="91"/>
      <c r="I7" s="91"/>
      <c r="J7" s="91"/>
      <c r="K7" s="91"/>
      <c r="L7" s="91"/>
      <c r="M7" s="91"/>
    </row>
    <row r="8" spans="2:13" s="90" customFormat="1" ht="39.950000000000003" customHeight="1" x14ac:dyDescent="0.2">
      <c r="B8" s="94" t="s">
        <v>143</v>
      </c>
      <c r="C8" s="95"/>
      <c r="D8" s="96" t="s">
        <v>137</v>
      </c>
      <c r="E8" s="2"/>
      <c r="F8" s="91"/>
      <c r="G8" s="91"/>
      <c r="H8" s="91"/>
      <c r="I8" s="91"/>
      <c r="J8" s="91"/>
      <c r="K8" s="91"/>
      <c r="L8" s="91"/>
      <c r="M8" s="91"/>
    </row>
    <row r="9" spans="2:13" s="90" customFormat="1" ht="39.950000000000003" customHeight="1" x14ac:dyDescent="0.2">
      <c r="B9" s="158" t="s">
        <v>110</v>
      </c>
      <c r="C9" s="159"/>
      <c r="D9" s="97">
        <v>0.7948642829709156</v>
      </c>
      <c r="E9" s="2"/>
      <c r="F9" s="91"/>
      <c r="G9" s="91"/>
      <c r="H9" s="91"/>
      <c r="I9" s="91"/>
      <c r="J9" s="91"/>
      <c r="K9" s="91"/>
      <c r="L9" s="91"/>
      <c r="M9" s="91"/>
    </row>
    <row r="10" spans="2:13" ht="39.950000000000003" customHeight="1" x14ac:dyDescent="0.25">
      <c r="B10" s="19"/>
      <c r="C10" s="20"/>
      <c r="D10" s="20"/>
      <c r="E10" s="20"/>
      <c r="F10" s="20"/>
      <c r="G10" s="20"/>
      <c r="H10" s="19"/>
    </row>
    <row r="11" spans="2:13" ht="18" x14ac:dyDescent="0.25">
      <c r="B11" s="166" t="s">
        <v>76</v>
      </c>
      <c r="C11" s="166"/>
      <c r="D11" s="166"/>
      <c r="E11" s="166"/>
      <c r="F11" s="166"/>
      <c r="G11" s="166"/>
      <c r="H11" s="166"/>
      <c r="I11" s="166"/>
      <c r="J11" s="166"/>
      <c r="K11" s="166"/>
    </row>
    <row r="12" spans="2:13" ht="17.25" customHeight="1" x14ac:dyDescent="0.25">
      <c r="B12" s="154" t="s">
        <v>74</v>
      </c>
      <c r="C12" s="154"/>
      <c r="D12" s="154"/>
      <c r="E12" s="154"/>
      <c r="F12" s="154"/>
      <c r="G12" s="154"/>
      <c r="H12" s="154"/>
      <c r="I12" s="154"/>
      <c r="J12" s="154"/>
      <c r="K12" s="154"/>
    </row>
    <row r="13" spans="2:13" ht="15.75" customHeight="1" x14ac:dyDescent="0.25">
      <c r="B13" s="104" t="s">
        <v>40</v>
      </c>
      <c r="C13" s="160" t="s">
        <v>39</v>
      </c>
      <c r="D13" s="160"/>
      <c r="E13" s="160" t="s">
        <v>83</v>
      </c>
      <c r="F13" s="160"/>
      <c r="G13" s="160" t="s">
        <v>92</v>
      </c>
      <c r="H13" s="160"/>
      <c r="I13" s="160" t="s">
        <v>84</v>
      </c>
      <c r="J13" s="160"/>
      <c r="K13" s="164" t="s">
        <v>41</v>
      </c>
    </row>
    <row r="14" spans="2:13" ht="43.5" x14ac:dyDescent="0.25">
      <c r="B14" s="104"/>
      <c r="C14" s="143" t="s">
        <v>136</v>
      </c>
      <c r="D14" s="144" t="s">
        <v>144</v>
      </c>
      <c r="E14" s="143" t="s">
        <v>136</v>
      </c>
      <c r="F14" s="144" t="s">
        <v>145</v>
      </c>
      <c r="G14" s="143" t="s">
        <v>136</v>
      </c>
      <c r="H14" s="144" t="s">
        <v>146</v>
      </c>
      <c r="I14" s="143" t="s">
        <v>136</v>
      </c>
      <c r="J14" s="144" t="s">
        <v>147</v>
      </c>
      <c r="K14" s="165"/>
    </row>
    <row r="15" spans="2:13" ht="15" customHeight="1" x14ac:dyDescent="0.25">
      <c r="B15" s="140" t="s">
        <v>72</v>
      </c>
      <c r="C15" s="105">
        <v>0.76</v>
      </c>
      <c r="D15" s="106">
        <v>1</v>
      </c>
      <c r="E15" s="105">
        <v>0.24</v>
      </c>
      <c r="F15" s="106">
        <v>1</v>
      </c>
      <c r="G15" s="139" t="s">
        <v>169</v>
      </c>
      <c r="H15" s="106">
        <v>1</v>
      </c>
      <c r="I15" s="106"/>
      <c r="J15" s="106"/>
      <c r="K15" s="145"/>
    </row>
    <row r="16" spans="2:13" ht="15" x14ac:dyDescent="0.25">
      <c r="B16" s="140" t="s">
        <v>34</v>
      </c>
      <c r="C16" s="105">
        <v>0.76</v>
      </c>
      <c r="D16" s="106">
        <v>2</v>
      </c>
      <c r="E16" s="105">
        <v>0.24</v>
      </c>
      <c r="F16" s="106">
        <v>2</v>
      </c>
      <c r="G16" s="139" t="s">
        <v>168</v>
      </c>
      <c r="H16" s="106">
        <v>2</v>
      </c>
      <c r="I16" s="106"/>
      <c r="J16" s="106"/>
      <c r="K16" s="145"/>
    </row>
    <row r="17" spans="2:19" ht="15" x14ac:dyDescent="0.25">
      <c r="B17" s="140" t="s">
        <v>43</v>
      </c>
      <c r="C17" s="105">
        <v>0.76</v>
      </c>
      <c r="D17" s="106">
        <v>0.5</v>
      </c>
      <c r="E17" s="105">
        <v>0.24</v>
      </c>
      <c r="F17" s="106">
        <v>0.5</v>
      </c>
      <c r="G17" s="139" t="s">
        <v>168</v>
      </c>
      <c r="H17" s="106">
        <v>0.5</v>
      </c>
      <c r="I17" s="106"/>
      <c r="J17" s="106"/>
      <c r="K17" s="145"/>
    </row>
    <row r="18" spans="2:19" ht="15" x14ac:dyDescent="0.25">
      <c r="B18" s="141" t="s">
        <v>71</v>
      </c>
      <c r="C18" s="105">
        <v>0.76</v>
      </c>
      <c r="D18" s="106">
        <v>0.5</v>
      </c>
      <c r="E18" s="105">
        <v>0.24</v>
      </c>
      <c r="F18" s="106">
        <v>0.5</v>
      </c>
      <c r="G18" s="139" t="s">
        <v>168</v>
      </c>
      <c r="H18" s="106">
        <v>0.5</v>
      </c>
      <c r="I18" s="106"/>
      <c r="J18" s="106"/>
      <c r="K18" s="45" t="s">
        <v>167</v>
      </c>
    </row>
    <row r="19" spans="2:19" ht="15" x14ac:dyDescent="0.25">
      <c r="B19" s="140" t="s">
        <v>37</v>
      </c>
      <c r="C19" s="105">
        <v>0.76</v>
      </c>
      <c r="D19" s="106">
        <v>1</v>
      </c>
      <c r="E19" s="105">
        <v>0.24</v>
      </c>
      <c r="F19" s="106">
        <v>1</v>
      </c>
      <c r="G19" s="139" t="s">
        <v>168</v>
      </c>
      <c r="H19" s="106">
        <v>1</v>
      </c>
      <c r="I19" s="106"/>
      <c r="J19" s="106"/>
      <c r="K19" s="45"/>
    </row>
    <row r="20" spans="2:19" ht="15" x14ac:dyDescent="0.25">
      <c r="B20" s="142" t="s">
        <v>70</v>
      </c>
      <c r="C20" s="107"/>
      <c r="D20" s="106"/>
      <c r="E20" s="106"/>
      <c r="F20" s="106"/>
      <c r="G20" s="106"/>
      <c r="H20" s="106"/>
      <c r="I20" s="106"/>
      <c r="J20" s="106"/>
      <c r="K20" s="106"/>
    </row>
    <row r="21" spans="2:19" ht="17.25" customHeight="1" x14ac:dyDescent="0.25">
      <c r="B21" s="155" t="s">
        <v>75</v>
      </c>
      <c r="C21" s="156"/>
      <c r="D21" s="156"/>
      <c r="E21" s="157"/>
      <c r="F21" s="20"/>
      <c r="G21" s="20"/>
    </row>
    <row r="22" spans="2:19" ht="63" x14ac:dyDescent="0.25">
      <c r="B22" s="42"/>
      <c r="C22" s="112" t="s">
        <v>94</v>
      </c>
      <c r="D22" s="112" t="s">
        <v>95</v>
      </c>
      <c r="E22" s="108" t="s">
        <v>41</v>
      </c>
      <c r="F22" s="20"/>
      <c r="G22" s="134" t="s">
        <v>153</v>
      </c>
      <c r="H22" s="134" t="s">
        <v>156</v>
      </c>
      <c r="J22" s="134" t="s">
        <v>155</v>
      </c>
      <c r="K22" s="134" t="s">
        <v>161</v>
      </c>
    </row>
    <row r="23" spans="2:19" ht="14.25" x14ac:dyDescent="0.25">
      <c r="B23" s="116" t="s">
        <v>36</v>
      </c>
      <c r="C23" s="107" t="s">
        <v>170</v>
      </c>
      <c r="D23" s="106" t="s">
        <v>138</v>
      </c>
      <c r="E23" s="109" t="s">
        <v>171</v>
      </c>
      <c r="F23" s="20"/>
      <c r="G23" s="135">
        <v>330</v>
      </c>
      <c r="H23" s="135" t="s">
        <v>157</v>
      </c>
      <c r="J23" s="135" t="s">
        <v>154</v>
      </c>
      <c r="K23" s="135" t="s">
        <v>154</v>
      </c>
    </row>
    <row r="24" spans="2:19" ht="14.25" x14ac:dyDescent="0.25">
      <c r="B24" s="116" t="s">
        <v>44</v>
      </c>
      <c r="C24" s="107" t="s">
        <v>105</v>
      </c>
      <c r="D24" s="106" t="s">
        <v>165</v>
      </c>
      <c r="E24" s="109" t="s">
        <v>171</v>
      </c>
      <c r="F24" s="20"/>
      <c r="G24" s="20"/>
      <c r="H24" s="88"/>
    </row>
    <row r="25" spans="2:19" ht="14.25" x14ac:dyDescent="0.25">
      <c r="B25" s="116" t="s">
        <v>45</v>
      </c>
      <c r="C25" s="107" t="s">
        <v>105</v>
      </c>
      <c r="D25" s="132" t="s">
        <v>163</v>
      </c>
      <c r="E25" s="109" t="s">
        <v>164</v>
      </c>
      <c r="G25" s="20"/>
    </row>
    <row r="26" spans="2:19" ht="18.75" customHeight="1" x14ac:dyDescent="0.25">
      <c r="B26" s="116" t="s">
        <v>46</v>
      </c>
      <c r="C26" s="107" t="s">
        <v>105</v>
      </c>
      <c r="D26" s="132" t="s">
        <v>139</v>
      </c>
      <c r="E26" s="110" t="s">
        <v>96</v>
      </c>
      <c r="G26" s="20"/>
    </row>
    <row r="27" spans="2:19" ht="71.25" x14ac:dyDescent="0.25">
      <c r="B27" s="116" t="s">
        <v>47</v>
      </c>
      <c r="C27" s="107" t="s">
        <v>105</v>
      </c>
      <c r="D27" s="106" t="s">
        <v>165</v>
      </c>
      <c r="E27" s="109" t="s">
        <v>160</v>
      </c>
      <c r="G27" s="20"/>
    </row>
    <row r="28" spans="2:19" ht="14.25" x14ac:dyDescent="0.25">
      <c r="B28" s="116" t="s">
        <v>86</v>
      </c>
      <c r="C28" s="24"/>
      <c r="D28" s="34"/>
      <c r="E28" s="111"/>
      <c r="G28" s="20"/>
    </row>
    <row r="29" spans="2:19" ht="14.25" x14ac:dyDescent="0.2">
      <c r="B29" s="90"/>
      <c r="C29" s="90"/>
      <c r="D29" s="90"/>
      <c r="E29" s="90"/>
      <c r="F29" s="90"/>
      <c r="G29" s="90"/>
    </row>
    <row r="30" spans="2:19" ht="18" x14ac:dyDescent="0.25">
      <c r="B30" s="167" t="s">
        <v>73</v>
      </c>
      <c r="C30" s="168"/>
      <c r="D30" s="168"/>
      <c r="E30" s="168"/>
      <c r="F30" s="168"/>
      <c r="G30" s="168"/>
      <c r="H30" s="168"/>
      <c r="I30" s="169"/>
      <c r="J30" s="21"/>
      <c r="K30" s="21"/>
      <c r="L30" s="21"/>
      <c r="M30" s="21"/>
      <c r="N30" s="21"/>
      <c r="O30" s="21"/>
      <c r="P30" s="21"/>
      <c r="Q30" s="21"/>
      <c r="R30" s="21"/>
      <c r="S30" s="21"/>
    </row>
    <row r="31" spans="2:19" ht="16.5" customHeight="1" x14ac:dyDescent="0.25">
      <c r="B31" s="155" t="s">
        <v>148</v>
      </c>
      <c r="C31" s="156"/>
      <c r="D31" s="156"/>
      <c r="E31" s="156"/>
      <c r="F31" s="156"/>
      <c r="G31" s="156"/>
      <c r="H31" s="156"/>
      <c r="I31" s="157"/>
      <c r="J31" s="21"/>
      <c r="K31" s="21"/>
      <c r="L31" s="21"/>
      <c r="M31" s="21"/>
      <c r="N31" s="21"/>
      <c r="O31" s="21"/>
      <c r="P31" s="21"/>
      <c r="Q31" s="21"/>
      <c r="R31" s="21"/>
      <c r="S31" s="21"/>
    </row>
    <row r="32" spans="2:19" ht="45" x14ac:dyDescent="0.25">
      <c r="B32" s="104" t="s">
        <v>40</v>
      </c>
      <c r="C32" s="113" t="s">
        <v>85</v>
      </c>
      <c r="D32" s="104" t="s">
        <v>49</v>
      </c>
      <c r="E32" s="104" t="s">
        <v>140</v>
      </c>
      <c r="F32" s="104" t="s">
        <v>97</v>
      </c>
      <c r="G32" s="104" t="s">
        <v>98</v>
      </c>
      <c r="H32" s="114" t="s">
        <v>99</v>
      </c>
      <c r="I32" s="115" t="s">
        <v>41</v>
      </c>
      <c r="J32" s="22"/>
      <c r="K32" s="23"/>
      <c r="L32" s="22"/>
      <c r="M32" s="23"/>
      <c r="N32" s="22"/>
      <c r="O32" s="23"/>
      <c r="P32" s="22"/>
      <c r="Q32" s="23"/>
      <c r="R32" s="22"/>
      <c r="S32" s="23"/>
    </row>
    <row r="33" spans="2:19" ht="18.75" customHeight="1" x14ac:dyDescent="0.25">
      <c r="B33" s="116" t="s">
        <v>72</v>
      </c>
      <c r="C33" s="131" t="s">
        <v>152</v>
      </c>
      <c r="D33" s="118"/>
      <c r="E33" s="107"/>
      <c r="F33" s="118"/>
      <c r="G33" s="118"/>
      <c r="H33" s="119"/>
      <c r="I33" s="115"/>
      <c r="J33" s="27"/>
      <c r="K33" s="28"/>
      <c r="L33" s="27"/>
      <c r="M33" s="23"/>
      <c r="N33" s="25"/>
      <c r="O33" s="26"/>
      <c r="P33" s="27"/>
      <c r="Q33" s="28"/>
      <c r="R33" s="27"/>
      <c r="S33" s="23"/>
    </row>
    <row r="34" spans="2:19" ht="18.75" customHeight="1" x14ac:dyDescent="0.25">
      <c r="B34" s="116" t="s">
        <v>34</v>
      </c>
      <c r="C34" s="131" t="s">
        <v>152</v>
      </c>
      <c r="D34" s="118"/>
      <c r="E34" s="107"/>
      <c r="F34" s="118"/>
      <c r="G34" s="118"/>
      <c r="H34" s="119"/>
      <c r="I34" s="115"/>
      <c r="J34" s="27"/>
      <c r="K34" s="28"/>
      <c r="L34" s="27"/>
      <c r="M34" s="23"/>
      <c r="N34" s="25"/>
      <c r="O34" s="26"/>
      <c r="P34" s="27"/>
      <c r="Q34" s="28"/>
      <c r="R34" s="27"/>
      <c r="S34" s="23"/>
    </row>
    <row r="35" spans="2:19" ht="63.75" customHeight="1" x14ac:dyDescent="0.25">
      <c r="B35" s="116" t="s">
        <v>43</v>
      </c>
      <c r="C35" s="131" t="s">
        <v>152</v>
      </c>
      <c r="D35" s="118">
        <v>55</v>
      </c>
      <c r="E35" s="107">
        <v>1</v>
      </c>
      <c r="F35" s="118"/>
      <c r="G35" s="118"/>
      <c r="H35" s="119"/>
      <c r="I35" s="118" t="s">
        <v>106</v>
      </c>
      <c r="J35" s="27"/>
      <c r="K35" s="28"/>
      <c r="L35" s="27"/>
      <c r="M35" s="23"/>
      <c r="N35" s="29"/>
      <c r="O35" s="29"/>
      <c r="P35" s="29"/>
      <c r="Q35" s="29"/>
      <c r="R35" s="29"/>
      <c r="S35" s="29"/>
    </row>
    <row r="36" spans="2:19" ht="57.75" customHeight="1" x14ac:dyDescent="0.25">
      <c r="B36" s="116" t="s">
        <v>71</v>
      </c>
      <c r="C36" s="131" t="s">
        <v>152</v>
      </c>
      <c r="D36" s="118">
        <v>55</v>
      </c>
      <c r="E36" s="107">
        <v>1</v>
      </c>
      <c r="F36" s="118"/>
      <c r="G36" s="118"/>
      <c r="H36" s="119"/>
      <c r="I36" s="118" t="s">
        <v>106</v>
      </c>
      <c r="J36" s="27"/>
      <c r="K36" s="28"/>
      <c r="L36" s="27"/>
      <c r="M36" s="23"/>
      <c r="N36" s="29"/>
      <c r="O36" s="29"/>
      <c r="P36" s="29"/>
      <c r="Q36" s="29"/>
      <c r="R36" s="29"/>
      <c r="S36" s="29"/>
    </row>
    <row r="37" spans="2:19" ht="18.75" customHeight="1" x14ac:dyDescent="0.25">
      <c r="B37" s="116" t="s">
        <v>37</v>
      </c>
      <c r="C37" s="131" t="s">
        <v>152</v>
      </c>
      <c r="D37" s="118"/>
      <c r="E37" s="107"/>
      <c r="F37" s="118"/>
      <c r="G37" s="118"/>
      <c r="H37" s="119"/>
      <c r="I37" s="115"/>
      <c r="J37" s="27"/>
      <c r="K37" s="28"/>
      <c r="L37" s="27"/>
      <c r="M37" s="23"/>
      <c r="N37" s="29"/>
      <c r="O37" s="29"/>
      <c r="P37" s="29"/>
      <c r="Q37" s="29"/>
      <c r="R37" s="29"/>
      <c r="S37" s="29"/>
    </row>
    <row r="38" spans="2:19" ht="18.75" customHeight="1" x14ac:dyDescent="0.25">
      <c r="B38" s="116" t="s">
        <v>70</v>
      </c>
      <c r="C38" s="131" t="s">
        <v>152</v>
      </c>
      <c r="D38" s="118"/>
      <c r="E38" s="107"/>
      <c r="F38" s="118"/>
      <c r="G38" s="118"/>
      <c r="H38" s="119"/>
      <c r="I38" s="115"/>
      <c r="J38" s="27"/>
      <c r="K38" s="28"/>
      <c r="L38" s="27"/>
      <c r="M38" s="23"/>
      <c r="N38" s="29"/>
      <c r="O38" s="29"/>
      <c r="P38" s="29"/>
      <c r="Q38" s="29"/>
      <c r="R38" s="29"/>
      <c r="S38" s="29"/>
    </row>
    <row r="39" spans="2:19" ht="18.75" customHeight="1" x14ac:dyDescent="0.25">
      <c r="B39" s="116" t="s">
        <v>35</v>
      </c>
      <c r="C39" s="131" t="s">
        <v>152</v>
      </c>
      <c r="D39" s="118"/>
      <c r="E39" s="107"/>
      <c r="F39" s="118"/>
      <c r="G39" s="118"/>
      <c r="H39" s="119"/>
      <c r="I39" s="115"/>
      <c r="J39" s="27"/>
      <c r="K39" s="28"/>
      <c r="L39" s="27"/>
      <c r="M39" s="23"/>
      <c r="N39" s="29"/>
      <c r="O39" s="29"/>
      <c r="P39" s="29"/>
      <c r="Q39" s="29"/>
      <c r="R39" s="29"/>
      <c r="S39" s="29"/>
    </row>
    <row r="40" spans="2:19" ht="18.75" customHeight="1" x14ac:dyDescent="0.25">
      <c r="B40" s="116" t="s">
        <v>86</v>
      </c>
      <c r="C40" s="131" t="s">
        <v>152</v>
      </c>
      <c r="D40" s="118"/>
      <c r="E40" s="107"/>
      <c r="F40" s="118"/>
      <c r="G40" s="119"/>
      <c r="H40" s="119"/>
      <c r="I40" s="115"/>
      <c r="J40" s="27"/>
      <c r="K40" s="28"/>
      <c r="L40" s="27"/>
      <c r="M40" s="23"/>
      <c r="N40" s="29"/>
      <c r="O40" s="29"/>
      <c r="P40" s="29"/>
      <c r="Q40" s="29"/>
      <c r="R40" s="29"/>
      <c r="S40" s="29"/>
    </row>
    <row r="41" spans="2:19" ht="17.25" customHeight="1" x14ac:dyDescent="0.25">
      <c r="B41" s="154" t="s">
        <v>149</v>
      </c>
      <c r="C41" s="154"/>
      <c r="D41" s="154"/>
      <c r="E41" s="154"/>
      <c r="F41" s="154"/>
      <c r="G41" s="154"/>
      <c r="H41" s="21"/>
      <c r="I41" s="21"/>
      <c r="J41" s="21"/>
      <c r="K41" s="21"/>
      <c r="L41" s="21"/>
      <c r="M41" s="21"/>
      <c r="N41" s="21"/>
      <c r="O41" s="21"/>
      <c r="P41" s="21"/>
      <c r="Q41" s="21"/>
      <c r="R41" s="21"/>
      <c r="S41" s="21"/>
    </row>
    <row r="42" spans="2:19" ht="45" x14ac:dyDescent="0.2">
      <c r="B42" s="104" t="s">
        <v>40</v>
      </c>
      <c r="C42" s="113" t="s">
        <v>85</v>
      </c>
      <c r="D42" s="104" t="s">
        <v>49</v>
      </c>
      <c r="E42" s="104" t="s">
        <v>150</v>
      </c>
      <c r="F42" s="104" t="s">
        <v>77</v>
      </c>
      <c r="G42" s="115" t="s">
        <v>41</v>
      </c>
      <c r="H42" s="98"/>
      <c r="I42" s="43"/>
    </row>
    <row r="43" spans="2:19" ht="15.75" customHeight="1" x14ac:dyDescent="0.2">
      <c r="B43" s="116" t="s">
        <v>42</v>
      </c>
      <c r="C43" s="117" t="s">
        <v>87</v>
      </c>
      <c r="D43" s="118"/>
      <c r="E43" s="107"/>
      <c r="F43" s="118"/>
      <c r="G43" s="115"/>
      <c r="H43" s="98"/>
      <c r="I43" s="43"/>
    </row>
    <row r="44" spans="2:19" ht="15.75" customHeight="1" x14ac:dyDescent="0.2">
      <c r="B44" s="116" t="s">
        <v>34</v>
      </c>
      <c r="C44" s="117" t="s">
        <v>87</v>
      </c>
      <c r="D44" s="118"/>
      <c r="E44" s="107"/>
      <c r="F44" s="118"/>
      <c r="G44" s="115"/>
      <c r="H44" s="98"/>
      <c r="I44" s="43"/>
    </row>
    <row r="45" spans="2:19" ht="15.75" customHeight="1" x14ac:dyDescent="0.2">
      <c r="B45" s="116" t="s">
        <v>43</v>
      </c>
      <c r="C45" s="117" t="s">
        <v>87</v>
      </c>
      <c r="D45" s="118"/>
      <c r="E45" s="107"/>
      <c r="F45" s="118"/>
      <c r="G45" s="115"/>
      <c r="H45" s="98"/>
      <c r="I45" s="43"/>
    </row>
    <row r="46" spans="2:19" ht="15.75" customHeight="1" x14ac:dyDescent="0.2">
      <c r="B46" s="116" t="s">
        <v>71</v>
      </c>
      <c r="C46" s="117" t="s">
        <v>87</v>
      </c>
      <c r="D46" s="118"/>
      <c r="E46" s="107"/>
      <c r="F46" s="118"/>
      <c r="G46" s="115"/>
      <c r="H46" s="98"/>
      <c r="I46" s="43"/>
    </row>
    <row r="47" spans="2:19" ht="15.75" customHeight="1" x14ac:dyDescent="0.2">
      <c r="B47" s="116" t="s">
        <v>37</v>
      </c>
      <c r="C47" s="117" t="s">
        <v>87</v>
      </c>
      <c r="D47" s="118"/>
      <c r="E47" s="107"/>
      <c r="F47" s="118"/>
      <c r="G47" s="115"/>
      <c r="H47" s="98"/>
      <c r="I47" s="43"/>
    </row>
    <row r="48" spans="2:19" ht="15.75" customHeight="1" x14ac:dyDescent="0.2">
      <c r="B48" s="116" t="s">
        <v>70</v>
      </c>
      <c r="C48" s="117" t="s">
        <v>87</v>
      </c>
      <c r="D48" s="118"/>
      <c r="E48" s="107"/>
      <c r="F48" s="118"/>
      <c r="G48" s="115"/>
      <c r="H48" s="98"/>
      <c r="I48" s="43"/>
    </row>
    <row r="49" spans="2:19" ht="15.75" customHeight="1" x14ac:dyDescent="0.2">
      <c r="B49" s="116" t="s">
        <v>86</v>
      </c>
      <c r="C49" s="117" t="s">
        <v>87</v>
      </c>
      <c r="D49" s="118"/>
      <c r="E49" s="107"/>
      <c r="F49" s="118"/>
      <c r="G49" s="115"/>
      <c r="H49" s="98"/>
      <c r="I49" s="43"/>
    </row>
    <row r="50" spans="2:19" ht="15.75" x14ac:dyDescent="0.25">
      <c r="B50" s="155" t="s">
        <v>79</v>
      </c>
      <c r="C50" s="156"/>
      <c r="D50" s="156"/>
      <c r="E50" s="156"/>
      <c r="F50" s="156"/>
      <c r="G50" s="157"/>
      <c r="H50" s="21"/>
      <c r="I50" s="21"/>
      <c r="J50" s="21"/>
      <c r="K50" s="21"/>
      <c r="L50" s="21"/>
      <c r="M50" s="21"/>
      <c r="N50" s="21"/>
      <c r="O50" s="21"/>
      <c r="P50" s="21"/>
      <c r="Q50" s="21"/>
      <c r="R50" s="21"/>
      <c r="S50" s="21"/>
    </row>
    <row r="51" spans="2:19" ht="45" x14ac:dyDescent="0.25">
      <c r="B51" s="104" t="s">
        <v>40</v>
      </c>
      <c r="C51" s="115" t="s">
        <v>48</v>
      </c>
      <c r="D51" s="104" t="s">
        <v>49</v>
      </c>
      <c r="E51" s="104" t="s">
        <v>107</v>
      </c>
      <c r="F51" s="104" t="s">
        <v>108</v>
      </c>
      <c r="G51" s="137" t="s">
        <v>41</v>
      </c>
      <c r="H51"/>
      <c r="I51" s="43"/>
    </row>
    <row r="52" spans="2:19" s="90" customFormat="1" ht="18" customHeight="1" x14ac:dyDescent="0.25">
      <c r="B52" s="116" t="s">
        <v>35</v>
      </c>
      <c r="C52" s="118" t="s">
        <v>141</v>
      </c>
      <c r="D52" s="118" t="s">
        <v>142</v>
      </c>
      <c r="E52" s="106" t="s">
        <v>138</v>
      </c>
      <c r="F52" s="118">
        <v>0.5</v>
      </c>
      <c r="G52" s="107" t="s">
        <v>162</v>
      </c>
      <c r="H52"/>
      <c r="I52" s="99"/>
      <c r="J52" s="91"/>
      <c r="K52" s="91"/>
      <c r="L52" s="91"/>
      <c r="M52" s="91"/>
    </row>
    <row r="53" spans="2:19" s="90" customFormat="1" ht="18" customHeight="1" x14ac:dyDescent="0.2">
      <c r="B53" s="116" t="s">
        <v>35</v>
      </c>
      <c r="C53" s="118" t="s">
        <v>39</v>
      </c>
      <c r="D53" s="118"/>
      <c r="E53" s="118"/>
      <c r="F53" s="118"/>
      <c r="G53" s="115"/>
      <c r="H53" s="44"/>
      <c r="I53" s="100"/>
      <c r="J53" s="101"/>
      <c r="K53" s="101"/>
      <c r="L53" s="91"/>
      <c r="M53" s="91"/>
    </row>
    <row r="54" spans="2:19" s="90" customFormat="1" ht="15" x14ac:dyDescent="0.2">
      <c r="B54" s="44"/>
      <c r="C54" s="30"/>
      <c r="D54" s="31"/>
      <c r="E54" s="32"/>
      <c r="F54" s="31"/>
      <c r="G54" s="33"/>
      <c r="H54" s="102"/>
      <c r="I54" s="101"/>
      <c r="J54" s="101"/>
      <c r="K54" s="101"/>
      <c r="L54" s="91"/>
      <c r="M54" s="91"/>
    </row>
    <row r="55" spans="2:19" s="90" customFormat="1" ht="23.25" x14ac:dyDescent="0.35">
      <c r="B55" s="173" t="s">
        <v>50</v>
      </c>
      <c r="C55" s="174"/>
      <c r="D55" s="174"/>
      <c r="E55" s="174"/>
      <c r="F55" s="174"/>
      <c r="G55" s="175"/>
      <c r="H55" s="102"/>
      <c r="I55" s="91"/>
      <c r="J55" s="91"/>
      <c r="K55" s="91"/>
      <c r="L55" s="91"/>
      <c r="M55" s="91"/>
    </row>
    <row r="56" spans="2:19" s="90" customFormat="1" ht="15" x14ac:dyDescent="0.2">
      <c r="B56" s="176" t="s">
        <v>78</v>
      </c>
      <c r="C56" s="177"/>
      <c r="D56" s="177"/>
      <c r="E56" s="177"/>
      <c r="F56" s="177"/>
      <c r="G56" s="178"/>
      <c r="H56" s="102"/>
      <c r="I56" s="101"/>
      <c r="J56" s="101"/>
      <c r="K56" s="101"/>
      <c r="L56" s="91"/>
      <c r="M56" s="91"/>
    </row>
    <row r="57" spans="2:19" s="90" customFormat="1" ht="15" x14ac:dyDescent="0.2">
      <c r="B57" s="103"/>
      <c r="C57" s="103"/>
      <c r="D57" s="103"/>
      <c r="E57" s="103"/>
      <c r="F57" s="101"/>
      <c r="G57" s="101"/>
      <c r="H57" s="102"/>
      <c r="I57" s="101"/>
      <c r="J57" s="101"/>
      <c r="K57" s="101"/>
      <c r="L57" s="91"/>
      <c r="M57" s="91"/>
    </row>
    <row r="58" spans="2:19" ht="18.75" customHeight="1" x14ac:dyDescent="0.2">
      <c r="B58" s="172" t="s">
        <v>100</v>
      </c>
      <c r="C58" s="172"/>
      <c r="D58" s="172"/>
      <c r="E58" s="172"/>
      <c r="F58" s="172"/>
      <c r="H58" s="102"/>
    </row>
    <row r="59" spans="2:19" ht="14.25" x14ac:dyDescent="0.25">
      <c r="B59" s="164" t="s">
        <v>51</v>
      </c>
      <c r="C59" s="171" t="s">
        <v>52</v>
      </c>
      <c r="D59" s="164" t="s">
        <v>53</v>
      </c>
      <c r="E59" s="170" t="s">
        <v>82</v>
      </c>
      <c r="F59" s="170"/>
      <c r="H59" s="2"/>
    </row>
    <row r="60" spans="2:19" ht="14.25" x14ac:dyDescent="0.25">
      <c r="B60" s="164"/>
      <c r="C60" s="171"/>
      <c r="D60" s="164"/>
      <c r="E60" s="179" t="s">
        <v>54</v>
      </c>
      <c r="F60" s="179"/>
      <c r="H60" s="2"/>
    </row>
    <row r="61" spans="2:19" ht="42.75" x14ac:dyDescent="0.25">
      <c r="B61" s="164"/>
      <c r="C61" s="171"/>
      <c r="D61" s="164"/>
      <c r="E61" s="121" t="s">
        <v>55</v>
      </c>
      <c r="F61" s="121" t="s">
        <v>56</v>
      </c>
      <c r="H61" s="2"/>
    </row>
    <row r="62" spans="2:19" ht="23.25" customHeight="1" x14ac:dyDescent="0.25">
      <c r="B62" s="116" t="s">
        <v>57</v>
      </c>
      <c r="C62" s="122" t="s">
        <v>58</v>
      </c>
      <c r="D62" s="123">
        <v>1872</v>
      </c>
      <c r="E62" s="124"/>
      <c r="F62" s="124"/>
      <c r="H62" s="2"/>
    </row>
    <row r="63" spans="2:19" ht="27" customHeight="1" x14ac:dyDescent="0.25">
      <c r="B63" s="116" t="s">
        <v>59</v>
      </c>
      <c r="C63" s="122" t="s">
        <v>60</v>
      </c>
      <c r="D63" s="125"/>
      <c r="E63" s="124"/>
      <c r="F63" s="124"/>
      <c r="H63" s="2"/>
    </row>
    <row r="64" spans="2:19" ht="28.5" x14ac:dyDescent="0.25">
      <c r="B64" s="116" t="s">
        <v>61</v>
      </c>
      <c r="C64" s="116" t="s">
        <v>62</v>
      </c>
      <c r="D64" s="126"/>
      <c r="E64" s="124"/>
      <c r="F64" s="124"/>
      <c r="H64" s="2"/>
    </row>
    <row r="65" spans="2:9" ht="28.5" x14ac:dyDescent="0.25">
      <c r="B65" s="127" t="s">
        <v>63</v>
      </c>
      <c r="C65" s="117" t="s">
        <v>64</v>
      </c>
      <c r="D65" s="128"/>
      <c r="E65" s="129"/>
      <c r="F65" s="129"/>
      <c r="H65" s="2"/>
    </row>
    <row r="67" spans="2:9" ht="18" customHeight="1" x14ac:dyDescent="0.2">
      <c r="B67" s="172" t="s">
        <v>81</v>
      </c>
      <c r="C67" s="172"/>
      <c r="D67" s="172"/>
      <c r="E67" s="172"/>
      <c r="F67" s="172"/>
      <c r="G67" s="90"/>
      <c r="H67" s="2"/>
    </row>
    <row r="68" spans="2:9" ht="14.25" x14ac:dyDescent="0.2">
      <c r="B68" s="164" t="s">
        <v>51</v>
      </c>
      <c r="C68" s="171" t="s">
        <v>52</v>
      </c>
      <c r="D68" s="164" t="s">
        <v>53</v>
      </c>
      <c r="E68" s="170" t="s">
        <v>82</v>
      </c>
      <c r="F68" s="170"/>
      <c r="G68" s="90"/>
      <c r="H68" s="2"/>
    </row>
    <row r="69" spans="2:9" ht="14.25" x14ac:dyDescent="0.2">
      <c r="B69" s="164"/>
      <c r="C69" s="171"/>
      <c r="D69" s="164"/>
      <c r="E69" s="179" t="s">
        <v>54</v>
      </c>
      <c r="F69" s="179"/>
      <c r="G69" s="90"/>
      <c r="H69" s="2"/>
    </row>
    <row r="70" spans="2:9" ht="57" x14ac:dyDescent="0.25">
      <c r="B70" s="164"/>
      <c r="C70" s="171"/>
      <c r="D70" s="164"/>
      <c r="E70" s="121" t="s">
        <v>65</v>
      </c>
      <c r="F70" s="121" t="s">
        <v>66</v>
      </c>
      <c r="H70" s="2"/>
    </row>
    <row r="71" spans="2:9" ht="42.75" x14ac:dyDescent="0.25">
      <c r="B71" s="116" t="s">
        <v>67</v>
      </c>
      <c r="C71" s="130" t="s">
        <v>101</v>
      </c>
      <c r="D71" s="118"/>
      <c r="E71" s="124"/>
      <c r="F71" s="124"/>
      <c r="H71" s="2"/>
    </row>
    <row r="72" spans="2:9" ht="57" x14ac:dyDescent="0.25">
      <c r="B72" s="116" t="s">
        <v>68</v>
      </c>
      <c r="C72" s="133" t="s">
        <v>102</v>
      </c>
      <c r="D72" s="122"/>
      <c r="E72" s="129"/>
      <c r="F72" s="129"/>
      <c r="H72" s="2"/>
    </row>
    <row r="73" spans="2:9" ht="68.45" customHeight="1" x14ac:dyDescent="0.2">
      <c r="B73" s="127"/>
      <c r="C73" s="136" t="s">
        <v>80</v>
      </c>
      <c r="D73" s="104" t="s">
        <v>151</v>
      </c>
      <c r="E73" s="120"/>
      <c r="F73" s="120"/>
      <c r="I73" s="90"/>
    </row>
    <row r="74" spans="2:9" ht="25.5" customHeight="1" x14ac:dyDescent="0.2">
      <c r="B74" s="127" t="s">
        <v>69</v>
      </c>
      <c r="C74" s="123">
        <v>30</v>
      </c>
      <c r="D74" s="123"/>
      <c r="E74" s="120"/>
      <c r="F74" s="90"/>
      <c r="G74" s="90"/>
      <c r="H74" s="90"/>
      <c r="I74" s="90"/>
    </row>
  </sheetData>
  <mergeCells count="30">
    <mergeCell ref="B67:F67"/>
    <mergeCell ref="B68:B70"/>
    <mergeCell ref="C68:C70"/>
    <mergeCell ref="D68:D70"/>
    <mergeCell ref="E69:F69"/>
    <mergeCell ref="E68:F68"/>
    <mergeCell ref="D59:D61"/>
    <mergeCell ref="E59:F59"/>
    <mergeCell ref="C13:D13"/>
    <mergeCell ref="B59:B61"/>
    <mergeCell ref="C59:C61"/>
    <mergeCell ref="B58:F58"/>
    <mergeCell ref="B31:I31"/>
    <mergeCell ref="B55:G55"/>
    <mergeCell ref="B56:G56"/>
    <mergeCell ref="E60:F60"/>
    <mergeCell ref="B2:K2"/>
    <mergeCell ref="B4:K4"/>
    <mergeCell ref="B41:G41"/>
    <mergeCell ref="B50:G50"/>
    <mergeCell ref="B9:C9"/>
    <mergeCell ref="E13:F13"/>
    <mergeCell ref="G13:H13"/>
    <mergeCell ref="I13:J13"/>
    <mergeCell ref="B6:K6"/>
    <mergeCell ref="B21:E21"/>
    <mergeCell ref="K13:K14"/>
    <mergeCell ref="B11:K11"/>
    <mergeCell ref="B12:K12"/>
    <mergeCell ref="B30:I30"/>
  </mergeCells>
  <printOptions horizontalCentered="1"/>
  <pageMargins left="0.31496062992125984" right="0.31496062992125984" top="0.74803149606299213" bottom="0.74803149606299213" header="0.31496062992125984" footer="0.31496062992125984"/>
  <pageSetup paperSize="8" scale="56"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2</vt:i4>
      </vt:variant>
    </vt:vector>
  </HeadingPairs>
  <TitlesOfParts>
    <vt:vector size="5" baseType="lpstr">
      <vt:lpstr>Tresana-utenze</vt:lpstr>
      <vt:lpstr>Tresana-Flussi</vt:lpstr>
      <vt:lpstr>Tresana-servizi</vt:lpstr>
      <vt:lpstr>'Tresana-Flussi'!Area_stampa</vt:lpstr>
      <vt:lpstr>'Tresana-servizi'!Area_stampa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Principale</dc:creator>
  <cp:lastModifiedBy>Daniele Razzuoli</cp:lastModifiedBy>
  <cp:lastPrinted>2019-06-20T15:12:32Z</cp:lastPrinted>
  <dcterms:created xsi:type="dcterms:W3CDTF">2016-04-26T11:03:57Z</dcterms:created>
  <dcterms:modified xsi:type="dcterms:W3CDTF">2020-10-16T11:30:40Z</dcterms:modified>
</cp:coreProperties>
</file>